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<sst xmlns="http://schemas.openxmlformats.org/spreadsheetml/2006/main" count="549" uniqueCount="377">
  <si>
    <t>Распределение субвенций бюджетам муниципальных обрахований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t>
  </si>
  <si>
    <t>Субвенции на предоставление дополнительных мер социальной поддержки беременным женщинам</t>
  </si>
  <si>
    <t>Субвенции на доставку и пересылку компенсационных выплат</t>
  </si>
  <si>
    <t>2 02 03024 05 8901 151</t>
  </si>
  <si>
    <t>2 02 03024 05 8902 151</t>
  </si>
  <si>
    <t>2 02 02999 05 5800 151</t>
  </si>
  <si>
    <t>Субсидии бюджетам муниципальных образований края на реализацию решений, связанных с установлением предельных индексов изменения размера платы граждан за коммунальные услуги</t>
  </si>
  <si>
    <t>2 02 03022 05 6000 151</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</si>
  <si>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п.2 ст.1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</si>
  <si>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2 02 03024 05 0200 151</t>
  </si>
  <si>
    <t>Субвенции бюджетам муниципальных районов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</si>
  <si>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2 02 03024 05 0400 151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</si>
  <si>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оплавты жилья и коммунальных услуг, в соответствии с п.2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</si>
  <si>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2 02 03024 05 0500 151</t>
  </si>
  <si>
    <t xml:space="preserve">Субвенции бюджетам муниципальных районов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военнослужащих, являющимся получателями пенсии по государственному пенсионному обеспечению, в соответствии с п. 5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 </t>
  </si>
  <si>
    <t>2 02 03024 05 0600 151</t>
  </si>
  <si>
    <t>Субвенции  бюджетам муниципальных районов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при исполнении обязанностей военной службы</t>
  </si>
  <si>
    <t xml:space="preserve">Субвенции на ежемесячную денежную выплату </t>
  </si>
  <si>
    <t>Субвенции на оплату расходов по доставке и пересылке ежемесячной денежной выплате</t>
  </si>
  <si>
    <t>Субвенции на предоставление субсидий гражданам для оплаты жилого помещения и коммунальных услуг</t>
  </si>
  <si>
    <t>Субвенции на оплату расходов по доставке субсидий</t>
  </si>
  <si>
    <t>Субвенции на доставку и пересылку ежемесячных денежных выплат</t>
  </si>
  <si>
    <t>Субвенции на оплату расходов по доставке и пересылке субсидий</t>
  </si>
  <si>
    <t>2 02 03024 05 0800 151</t>
  </si>
  <si>
    <t>к Решению районного Совета депутатов "О районном бюджете на 2013 год и плановый период 2014 и 2015 годы" от 21.02.2013 №40-236р</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</si>
  <si>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</si>
  <si>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</si>
  <si>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</si>
  <si>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п.8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</si>
  <si>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Субвенции на выплату ежегодного пособия на ребенка школьного возраста</t>
  </si>
  <si>
    <t>Субвенции на ежемесячное пособие семьям, имеющим детей, в которых родители инвалиды</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</si>
  <si>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</si>
  <si>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доставку и пересылку  пособий, компенсаций, доплат семьям, имеющим детей</t>
  </si>
  <si>
    <t>2 02 03024 05 1100 151</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</si>
  <si>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</si>
  <si>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социальное пособие на погребение</t>
  </si>
  <si>
    <t>Субвенции на доставку и пересылку социального пособия на погребение</t>
  </si>
  <si>
    <t xml:space="preserve">2 02 03024 05 1300 151 </t>
  </si>
  <si>
    <t xml:space="preserve">2 02 03024 05 4701 151 </t>
  </si>
  <si>
    <t>Субвенции на реализацию Закона края от 21 декабря 2010года № 11-5564 "О наделении органов местного самоуправления государственными полномочиями в области архивного дела"</t>
  </si>
  <si>
    <t>2 02 03024 05 1400 151</t>
  </si>
  <si>
    <t>Субвенции на реализацию Закона края от 20 декабря 2007 года № 4-1092 "О наделении органов местного самоуправления муниципальных районов государственными полномочиями по назначению и выплате ежемесячной компенсационной выплаты родителю ( 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</si>
  <si>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 xml:space="preserve"> Субвенции на компенсационные  выплаты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группах кратковременного пребывания дошкольныхобразовательных учреждений</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</si>
  <si>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Красноярского края, в соответствии с п.13 ст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</si>
  <si>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2 02 03029 05 9000 151 </t>
  </si>
  <si>
    <t>1 09 07033 05 0000 110</t>
  </si>
  <si>
    <t>Субсидии  на компенсацию (возмещение расходов по компенсации) выпадающих доходов организаций жилищно-коммунального комплекса края</t>
  </si>
  <si>
    <t>2 02 03024 05 8800 151</t>
  </si>
  <si>
    <t>2 02 03029 05 0000 151</t>
  </si>
  <si>
    <t>2 02 03024 05 6500 151</t>
  </si>
  <si>
    <t>1 09 07000 00 0000 110</t>
  </si>
  <si>
    <t>1 09 00000 00 0000 110</t>
  </si>
  <si>
    <t>Прочие налоги и сборы (по отмененным местным налогам и сборам)</t>
  </si>
  <si>
    <t xml:space="preserve">Целевые сборы с граждан и предприятий, учреждений, организаций на содердание милиции, на благоустройство территорий, на нужды образования и другие цели, мобилизуемые на территориях муниципальных районов </t>
  </si>
  <si>
    <t>1 09 07053 05 0000 110</t>
  </si>
  <si>
    <t>Прочие местные налоги и сборы, мобилизуемые на территориях муниципальных районов</t>
  </si>
  <si>
    <t>Задолженность и перерасчеты по отмененным налогам, сборам и иным обязательным платежам</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</si>
  <si>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</si>
  <si>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</si>
  <si>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</si>
  <si>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</si>
  <si>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</si>
  <si>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</si>
  <si>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</si>
  <si>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</si>
  <si>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</si>
  <si>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</si>
  <si>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</si>
  <si>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</si>
  <si>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</si>
  <si>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</si>
  <si>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</si>
  <si>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</si>
  <si>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от продажи земельных участков, находящихся в собственности муниципальных районов</t>
  </si>
  <si>
    <t>1 16 33050 05 0000 140</t>
  </si>
  <si>
    <t>Денежные взыскания (штрафы) за нарушение законодательства РФ о размещении заказов на поставки товаров, выполнение работ, оказание услуг для нужд муниципальных районов</t>
  </si>
  <si>
    <t>Доходы районного бюджета на 2013 год и плановый период 2014-2015 годы</t>
  </si>
  <si>
    <t>Ежемесячные денежные выплаты ветеранам труда края, пенсионерам, родителям и вдовам(вдовцам) военнослужащих,являющимся получателями пенсии по государственному пенсионному обеспечению</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</si>
  <si>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t>
  </si>
  <si>
    <t>Субвенции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</si>
  <si>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на реализацию Закона края "О наделении органов местного самоуправления муниципальных районов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t>
  </si>
  <si>
    <t>Субвенции на реализацию Закона края  "О наделении органов местного самоуправления муниципальных районов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</si>
  <si>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</si>
  <si>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2 02 03029 00 0000 151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</si>
  <si>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</si>
  <si>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</si>
  <si>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доходы от оказания платных услуг(работ) получателями средств бюджетов муниципальных районов</t>
  </si>
  <si>
    <t>670</t>
  </si>
  <si>
    <t>760</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</si>
  <si>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</si>
  <si>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компенсацию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</si>
  <si>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оплату расходов по доставке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</si>
  <si>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на ежемесячное пособие на ребенка</t>
  </si>
  <si>
    <t>Субвенции на оплату расходов по доставке и пересылке ежемесячного пособия на ребенка</t>
  </si>
  <si>
    <t xml:space="preserve">Субвенции на предоставление денежных выплат  педагогическим работникам </t>
  </si>
  <si>
    <t xml:space="preserve">Субвенции на оплату расходов по доставке и пересылке денежных выплат </t>
  </si>
  <si>
    <t xml:space="preserve"> Субвенции на доставку компенсационных  выплат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</si>
  <si>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2 02 03024 05 1600 151</t>
  </si>
  <si>
    <t>1 01 02020 01 0000 110</t>
  </si>
  <si>
    <t>2 07 05020 05 0000 180</t>
  </si>
  <si>
    <t>2 02 02999 05 5001 151</t>
  </si>
  <si>
    <t>Субсидии на приобретение и установку противопожарного оборудования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</si>
  <si>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</si>
  <si>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</si>
  <si>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Поступления от денежных пожертвований, предоставляемых физическими лицами получателям средств бюджетов муниципальных районов</t>
  </si>
  <si>
    <t xml:space="preserve"> Приложение2</t>
  </si>
  <si>
    <t>2 02 02999 05 5002 151</t>
  </si>
  <si>
    <t>Субсидии на обеспечение первичных мер пожарной безопасности</t>
  </si>
  <si>
    <t>2 02 02999 05 5003 151</t>
  </si>
  <si>
    <t>Субсидии на прокладку минерализованных полос и уход за ними</t>
  </si>
  <si>
    <t>2 02 02999 05 9106 151</t>
  </si>
  <si>
    <t>Субсидии на содержание автомобильных дорог общего пользования местного значения</t>
  </si>
  <si>
    <t>2 02 02999 05 5501 151</t>
  </si>
  <si>
    <t>Субсидии на долгосрочную целевую программу "О территориальном планировании, градостроительном зонировании и документации по планировке территории Красноярского края" на 2012-2014 годы</t>
  </si>
  <si>
    <t>2 02 02999 05 6201 151</t>
  </si>
  <si>
    <t>Субсидии на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t>
  </si>
  <si>
    <t>2 02 03021 05 8000 151</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</si>
  <si>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</si>
  <si>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Субвенции бюджетам муниципальных районов на ежемесячное денежное вознаграждение за классное руководство за счет средств краевого бюджета</t>
  </si>
  <si>
    <t>2 02 03020 05 0904 151</t>
  </si>
  <si>
    <t>Субвенции на ежемесячную денежную выплату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 11 группы инвалидности</t>
  </si>
  <si>
    <t>2 02 03046 05 9000 151</t>
  </si>
  <si>
    <t>Субвенции на 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</si>
  <si>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2 02 03024 05 5301 151</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</si>
  <si>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t>
  </si>
  <si>
    <t>2 02 02999 05 1903 151</t>
  </si>
  <si>
    <t>Субсидии на комплектование фондов муниципальных библиотек края</t>
  </si>
  <si>
    <t>2 19 00000 00 0000 000</t>
  </si>
  <si>
    <t>Возврат остатков субсидий,субвенций и иных межбюджетных трансфертов, имеющих целевое назначение прошлых лет из бюджетов муниципальных районов</t>
  </si>
  <si>
    <t>2 19 05000 05 0000 151</t>
  </si>
  <si>
    <t xml:space="preserve">Возврат остатков субсидий,субвенций и иных межбюджетных трансфертов, имеющих целевое назначение прошлых лет </t>
  </si>
  <si>
    <t>Субвенции бюджетам муниципальных районов на обеспечение мер социальной поддержки для лиц, награжденным знаком "Почетный донор СССР","Почетный донор России"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</si>
  <si>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статьей 227 НК РФ</t>
  </si>
  <si>
    <t>Налог на доходы физических лиц с доходов, полученных физическими лицами в соответствии со ст.228 НК РФ</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</si>
  <si>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</si>
  <si>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 227.1 НК РФ</t>
  </si>
  <si>
    <t>1 13 02065 05 0000 130</t>
  </si>
  <si>
    <t>1 14 01050 05 0000 410</t>
  </si>
  <si>
    <t>Субвенции на реализацию Закона края "О наделении органов местного самоуправления муниципальных районов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2011-2013годы"</t>
  </si>
  <si>
    <t>Субвенции на материальную помощь</t>
  </si>
  <si>
    <t xml:space="preserve">Субвенции на доставку и пересылку материальной помощи </t>
  </si>
  <si>
    <t>Субвенции на расходы, связанные с обеспечением бесплатного проезда детей и сопровождающих их лиц до места нахождения детских оздоровительных лагерей и обратно</t>
  </si>
  <si>
    <t xml:space="preserve">                                                                                                                       </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</si>
  <si>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</si>
  <si>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2 02 03024 05 0901 151</t>
  </si>
  <si>
    <t>Субвенции на компенсационные выплаты родителям (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</si>
  <si>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Субвенции на компенсацию расходов на  приобретение специальных учебных пособий и литературы инвалидам(в том числе детям-инвалидам), получающим воспитание и обучение в дошкольных, общеобразовательных учреждениях, а также профессиональное образование, профессиональную подготовку в учреждениях начального, среднего и высшего профессионального образования</t>
  </si>
  <si>
    <t xml:space="preserve">Субвенции на расходы по доставке и пересылке компенсационных и ежемесячных денежных выплат </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</si>
  <si>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</si>
  <si>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</si>
  <si>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</si>
  <si>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Налог на доходы физических лиц с доходов, источником которых является налоговый агент, за исключением которых исчисление и уплата налога осуществляется в соответствии со ст.227, 227.1 и 228 Налогового кодекса Российской Федерации</t>
  </si>
  <si>
    <t>Субвенции на компенсацию расходов на оплату проезда в пределах РФ на междугородном транспорте к месту проведения обследования, медико-социальной экспертизы, реабилитации и обратно инвалидам ( в том числе детям-инвалидам)  сопровождающим их лицам</t>
  </si>
  <si>
    <t>Субвенции на ежемесячные денежные выплаты родителям ( законным представителям ) детей-инвалидов, осуществляющим их воспитание и обучение на дому</t>
  </si>
  <si>
    <t>ъ</t>
  </si>
  <si>
    <t>Наименование</t>
  </si>
  <si>
    <t>Код бюджетной классификации</t>
  </si>
  <si>
    <t>№</t>
  </si>
  <si>
    <t>1 00 00000 00 0000 000</t>
  </si>
  <si>
    <t>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</si>
  <si>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</si>
  <si>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</si>
  <si>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</si>
  <si>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</si>
  <si>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</si>
  <si>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</si>
  <si>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</si>
  <si>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</si>
  <si>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</si>
  <si>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</si>
  <si>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</si>
  <si>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</si>
  <si>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</si>
  <si>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</si>
  <si>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</si>
  <si>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</si>
  <si>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1 14 06013 10 0000 430</t>
  </si>
  <si>
    <t>1 11 00000 00 0000 000</t>
  </si>
  <si>
    <t>Доходы от использования имущества, находящегося в государственной и муниципальной собственности</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</si>
  <si>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</si>
  <si>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</si>
  <si>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</si>
  <si>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</si>
  <si>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Единый налог на вмененный доход для отдельных видов деятельности (за налоговые периоды, истекшие до 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</si>
  <si>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а также средства от продажи права на заключение договоров аренды указанных земельных участков</t>
  </si>
  <si>
    <t>1 14 00000 00 0000 000</t>
  </si>
  <si>
    <t>Доходы от продажи материальных и нематериальных активов</t>
  </si>
  <si>
    <t>1 16 00000 00 0000 000</t>
  </si>
  <si>
    <t>Штрафы, санкции, возмещение ущерба</t>
  </si>
  <si>
    <t>1 16 25060 01 0000 140</t>
  </si>
  <si>
    <t>1 16 90050 05 0000 140</t>
  </si>
  <si>
    <t>Прочие поступления от денежных взысканий (штрафов) и иных сумм в возмещение ущерба, зачисляемые в местные бюджеты</t>
  </si>
  <si>
    <t>Безвозмездные поступления</t>
  </si>
  <si>
    <t>2 02 02000 00 0000 151</t>
  </si>
  <si>
    <t>ВСЕГО:</t>
  </si>
  <si>
    <t>1 01 01000 00 0000 110</t>
  </si>
  <si>
    <t>Налог на прибыль организаций</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</si>
  <si>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</si>
  <si>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</si>
  <si>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</si>
  <si>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</si>
  <si>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2 07 05000 05 0000 180</t>
  </si>
  <si>
    <t xml:space="preserve">             </t>
  </si>
  <si>
    <t>2 02 01003 05 0000 151</t>
  </si>
  <si>
    <t>Субсидии бюджетам субъектов РФ и муниципальных образований (межбюджетные субсидии)</t>
  </si>
  <si>
    <t>2 02 03000 00 0000 151</t>
  </si>
  <si>
    <t>Субвенции бюджетам субъектов РФ и муниципальных образований</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</si>
  <si>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</si>
  <si>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</si>
  <si>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2 02 01001 00 0000 000</t>
  </si>
  <si>
    <t>2 02 00000 00 0000 000</t>
  </si>
  <si>
    <t>2 00 00000 00 0000 000</t>
  </si>
  <si>
    <t>2 02 01000 00 0000 151</t>
  </si>
  <si>
    <t>Дотации на выравнивание  бюджетной обеспеченности</t>
  </si>
  <si>
    <t>2 02 04000 00 0000 151</t>
  </si>
  <si>
    <t>Иные межбюджетные трансферты</t>
  </si>
  <si>
    <t>Адм</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</si>
  <si>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</si>
  <si>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</si>
  <si>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</si>
  <si>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</si>
  <si>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</si>
  <si>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районов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</si>
  <si>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</si>
  <si>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</si>
  <si>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</si>
  <si>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</si>
  <si>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Субвенции бюджетам на оплату жилищно-коммунальных услуг отдельным категориям граждан</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</si>
  <si>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</si>
  <si>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</si>
  <si>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</si>
  <si>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</si>
  <si>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</si>
  <si>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</si>
  <si>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</si>
  <si>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</si>
  <si>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</si>
  <si>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</si>
  <si>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</si>
  <si>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</si>
  <si>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</si>
  <si>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</si>
  <si>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</si>
  <si>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</si>
  <si>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</si>
  <si>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</si>
  <si>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</si>
  <si>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</si>
  <si>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Субвенции на реализациюЗакона края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</si>
  <si>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Дотации бюджетам муниципальных районов на поддержку мер по обеспечению сбалансированности бюджетов</t>
  </si>
  <si>
    <t>1 01 02030 01 0000 110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</si>
  <si>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</si>
  <si>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</si>
  <si>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</si>
  <si>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</si>
  <si>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</si>
  <si>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</si>
  <si>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</si>
  <si>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</si>
  <si>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</si>
  <si>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</si>
  <si>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</si>
  <si>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</si>
  <si>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</si>
  <si>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</si>
  <si>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</si>
  <si>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</si>
  <si>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</si>
  <si>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Субвенции бюджетам муниципальных районов на предоставление гражданам субсидий на оплату жилого помещения и коммунальных услуг</t>
  </si>
  <si>
    <t>2 02 03 024 05 0300 151</t>
  </si>
  <si>
    <t>2 02 03024 05 0700 151</t>
  </si>
  <si>
    <t>2 02 03024 05 0900 151</t>
  </si>
  <si>
    <t xml:space="preserve">2 02 03024 05 1201 151 </t>
  </si>
  <si>
    <t>2 02 03009 05 6500 151</t>
  </si>
  <si>
    <t>2 02 04999  00 0000 151</t>
  </si>
  <si>
    <t>2 02 03024 05 2601 151</t>
  </si>
  <si>
    <t>2 02 03024 05 2701 151</t>
  </si>
  <si>
    <t>2 02 03024 05 3101 151</t>
  </si>
  <si>
    <t>2 02 03024 05 3201 151</t>
  </si>
  <si>
    <t>2 02 03024 05 3301 151</t>
  </si>
  <si>
    <t>2 02 03024 05 4101 151</t>
  </si>
  <si>
    <t>2 02 03024 05 4301 151</t>
  </si>
  <si>
    <t xml:space="preserve">2 02 03024 05 4401 151 </t>
  </si>
  <si>
    <t>2 02 03024 05 4801 151</t>
  </si>
  <si>
    <t>2 02 03024 05 4901 151</t>
  </si>
  <si>
    <t>2 02 01001 05 0101 151</t>
  </si>
  <si>
    <t>2 02 02999 05 5801 151</t>
  </si>
  <si>
    <t>2 02 03024 05 3401 151</t>
  </si>
  <si>
    <t>000</t>
  </si>
  <si>
    <t>2 02 03021 05 0000 151</t>
  </si>
  <si>
    <t>2 02 03021 00 0000 151</t>
  </si>
  <si>
    <t>2 02 03021 05 9000 151</t>
  </si>
  <si>
    <t>2 02 03022 05 0000 151</t>
  </si>
  <si>
    <t>2 02 04999  05 0000 151</t>
  </si>
  <si>
    <t>Прочие межбюджетные трансферты, передаваемые бюджетам муниципальных районов</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</si>
  <si>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</si>
  <si>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</si>
  <si>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</si>
  <si>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</si>
  <si>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</si>
  <si>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</si>
  <si>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</si>
  <si>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Сумма тыс.руб. 2013год</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</si>
  <si>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</si>
  <si>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</si>
  <si>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</si>
  <si>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</si>
  <si>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2 02 02999 05 7001 151</t>
  </si>
  <si>
    <t>Субсидии на организацию двухразового питания в лагерях с дневным пребыванием детей, в том числе оплата стоимости набора продуктов питания или готовых блюд и их транспортировка</t>
  </si>
  <si>
    <t>2 02 02999 05 5701 151</t>
  </si>
  <si>
    <t>Субсидии на организацию и проведение акарицидных обработок мест массового отдыха населения</t>
  </si>
  <si>
    <t>2 02 04025 05 0000 151</t>
  </si>
  <si>
    <t>2 02 04025 00 0000 151</t>
  </si>
  <si>
    <t>2 02 03022 05 6001 151</t>
  </si>
  <si>
    <t>2 02 03022 05 6002 151</t>
  </si>
  <si>
    <t>2 02 03029 05 9001 151</t>
  </si>
  <si>
    <t>2 02 03029 05 9002 151</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</si>
  <si>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</si>
  <si>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</si>
  <si>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</si>
  <si>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</si>
  <si>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2 02 03024 05 0201 151</t>
  </si>
  <si>
    <t>Субвенции на ежемесячную денежную выплату реабилитированным лицам и лицам, признанным пострадавшими от политических репрессий</t>
  </si>
  <si>
    <t>Предоставление субсидий в качестве помощи для оплаты жилья и коммунальных услуг отдельным категориям граждан</t>
  </si>
  <si>
    <t>2 02 03024 05 0401 151</t>
  </si>
  <si>
    <t>2 02 03024 05 0402 151</t>
  </si>
  <si>
    <t>2 02 03024 05 0501 151</t>
  </si>
  <si>
    <t>Ежемесячные денежные выплаты ветеранам труда и труженикам тыла</t>
  </si>
  <si>
    <t>2 02 03024 05 0502 151</t>
  </si>
  <si>
    <t>2 02 03024 05 0503 151</t>
  </si>
  <si>
    <t>2 02 03024 05 0601 151</t>
  </si>
  <si>
    <t>2 02 03024 05 0602 151</t>
  </si>
  <si>
    <t>2 02 03024 05 0801 151</t>
  </si>
  <si>
    <t>2 02 03024 05 0802 151</t>
  </si>
  <si>
    <t>2 02 03024 05 0803 151</t>
  </si>
  <si>
    <t>2 02 03024 05 0804 151</t>
  </si>
  <si>
    <t>2 02 03024 05 0805 151</t>
  </si>
  <si>
    <t>2 02 03024 05 0806 151</t>
  </si>
  <si>
    <t>2 02 03024 05 0902 151</t>
  </si>
  <si>
    <t>2 02 03024 05 0903 151</t>
  </si>
  <si>
    <t>2 02 03024 05 0904 151</t>
  </si>
  <si>
    <t>2 02 03024 05 0905 151</t>
  </si>
  <si>
    <t>2 02 03024 05 0907 151</t>
  </si>
  <si>
    <t>2 02 03024 05 1101 151</t>
  </si>
  <si>
    <t>2 02 03024 05 1103 151</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</si>
  <si>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</si>
  <si>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2 02 03024 05 1301 151</t>
  </si>
  <si>
    <t>Предоставление единовременной адресной материальной помощи обратившимся гражданам, находящимся в трудной жизненной ситуации</t>
  </si>
  <si>
    <t>2 02 03024 05 1302 151</t>
  </si>
  <si>
    <t>Предоставление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</si>
  <si>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2 02 03024 05 1303 151</t>
  </si>
  <si>
    <t>Предоставление единовременной адресной материальной помощи отдельным категориям граждан на ремонт печного отопления и электропроводки</t>
  </si>
  <si>
    <t>2 02 03024 05 1304 151</t>
  </si>
  <si>
    <t>Доставка и пересылка единовременной адресной материальной помощи</t>
  </si>
  <si>
    <t>2 02 03024 05 1402 151</t>
  </si>
  <si>
    <t>2 02 03024 05 1601 151</t>
  </si>
  <si>
    <t>2 02 03024 05 1602 151</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</si>
  <si>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</si>
  <si>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Осуществление государственных полномочий по организации круглосуточного приема,содержания,выхаживания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</si>
  <si>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РФ от 10 июля 1992года № 3266-1"Об образовании"</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</si>
  <si>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</si>
  <si>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2 02 03024 05 1401 151</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</si>
  <si>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</si>
  <si>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Прочие субсидии бюджетам муниципальных районов</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</si>
  <si>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</si>
  <si>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на выполнение государственных полномочий по созданию и обеспечению деятельности административных комиссий</t>
  </si>
  <si>
    <t>2 02 03024 05 6501 151</t>
  </si>
  <si>
    <t>2 02 03024 05 6502 151</t>
  </si>
  <si>
    <t>2 02 03024 05 8801 151</t>
  </si>
  <si>
    <t>2 02 03024 05 0202 151</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</si>
  <si>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</si>
  <si>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</si>
  <si>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</si>
  <si>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</si>
  <si>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</si>
  <si>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2 02 03024 05 8802 151</t>
  </si>
  <si>
    <t>2 02 03024 05 8900 151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</si>
</sst>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s>
  <fonts count="27">
    <font>
      <sz val="10"/>
      <name val="Arial"/>
      <family val="0"/>
    </font>
    <font>
      <b/>
      <sz val="12"/>
      <name val="Times New Roman"/>
      <family val="1"/>
    </font>
    <font>
      <u val="single"/>
      <sz val="10"/>
      <color indexed="12"/>
      <name val="Arial"/>
      <family val="0"/>
    </font>
    <font>
      <u val="single"/>
      <sz val="10"/>
      <color indexed="36"/>
      <name val="Arial"/>
      <family val="0"/>
    </font>
    <font>
      <sz val="12"/>
      <name val="Times New Roman"/>
      <family val="1"/>
    </font>
    <font>
      <sz val="12"/>
      <name val="Arial"/>
      <family val="0"/>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3"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86">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12" xfId="0" applyNumberFormat="1" applyFont="1" applyFill="1" applyBorder="1" applyAlignment="1" applyProtection="1">
      <alignment vertical="top"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24" borderId="12" xfId="0" applyFont="1" applyFill="1" applyBorder="1" applyAlignment="1" applyProtection="1">
      <alignment horizontal="left" wrapText="1"/>
      <protection locked="0"/>
    </xf>
    <xf numFmtId="0" fontId="4" fillId="24" borderId="12" xfId="0" applyFont="1" applyFill="1" applyBorder="1" applyAlignment="1" applyProtection="1">
      <alignment wrapText="1"/>
      <protection locked="0"/>
    </xf>
    <xf numFmtId="2" fontId="4" fillId="24" borderId="12" xfId="0" applyNumberFormat="1" applyFont="1" applyFill="1" applyBorder="1" applyAlignment="1" applyProtection="1">
      <alignment horizontal="right" wrapText="1"/>
      <protection/>
    </xf>
    <xf numFmtId="2" fontId="4" fillId="24" borderId="12" xfId="0" applyNumberFormat="1" applyFont="1" applyFill="1" applyBorder="1" applyAlignment="1" applyProtection="1">
      <alignment horizontal="right" wrapText="1"/>
      <protection locked="0"/>
    </xf>
    <xf numFmtId="2" fontId="4" fillId="25" borderId="12" xfId="0" applyNumberFormat="1" applyFont="1" applyFill="1" applyBorder="1" applyAlignment="1" applyProtection="1">
      <alignment wrapText="1"/>
      <protection/>
    </xf>
    <xf numFmtId="2" fontId="7" fillId="25" borderId="12" xfId="0" applyNumberFormat="1" applyFont="1" applyFill="1" applyBorder="1" applyAlignment="1" applyProtection="1">
      <alignment wrapText="1"/>
      <protection/>
    </xf>
    <xf numFmtId="2" fontId="4" fillId="25"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25" borderId="12" xfId="0" applyFont="1" applyFill="1" applyBorder="1" applyAlignment="1" applyProtection="1">
      <alignment horizontal="left" wrapText="1"/>
      <protection locked="0"/>
    </xf>
    <xf numFmtId="0" fontId="4" fillId="25"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3" xfId="0" applyFont="1" applyFill="1" applyBorder="1" applyAlignment="1" applyProtection="1">
      <alignment wrapText="1"/>
      <protection locked="0"/>
    </xf>
    <xf numFmtId="2" fontId="4" fillId="0" borderId="13" xfId="0" applyNumberFormat="1" applyFont="1" applyFill="1" applyBorder="1" applyAlignment="1" applyProtection="1">
      <alignment wrapText="1"/>
      <protection/>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8" fillId="0" borderId="0" xfId="0" applyFont="1" applyFill="1" applyAlignment="1" applyProtection="1">
      <alignment horizontal="center" vertical="top" wrapText="1"/>
      <protection locked="0"/>
    </xf>
    <xf numFmtId="0" fontId="9" fillId="0" borderId="0" xfId="0" applyFont="1" applyFill="1" applyAlignment="1" applyProtection="1">
      <alignment horizont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07"/>
  <sheetViews>
    <sheetView tabSelected="1" zoomScaleSheetLayoutView="75" zoomScalePageLayoutView="0" workbookViewId="0" topLeftCell="A1">
      <selection activeCell="D3" sqref="D3:G3"/>
    </sheetView>
  </sheetViews>
  <sheetFormatPr defaultColWidth="9.140625" defaultRowHeight="12.75"/>
  <cols>
    <col min="1" max="1" width="4.7109375" style="1" customWidth="1"/>
    <col min="2" max="2" width="5.140625" style="1" customWidth="1"/>
    <col min="3" max="3" width="24.7109375" style="1" customWidth="1"/>
    <col min="4" max="4" width="65.140625" style="1" customWidth="1"/>
    <col min="5" max="5" width="23.421875" style="1" customWidth="1"/>
    <col min="6" max="6" width="0.13671875" style="1" customWidth="1"/>
    <col min="7" max="7" width="14.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16" t="s">
        <v>142</v>
      </c>
      <c r="D1" s="16"/>
      <c r="E1" s="16" t="s">
        <v>105</v>
      </c>
      <c r="F1" s="16"/>
      <c r="G1" s="16"/>
    </row>
    <row r="2" spans="1:7" ht="46.5" customHeight="1">
      <c r="A2" s="14"/>
      <c r="B2" s="14"/>
      <c r="C2" s="15"/>
      <c r="D2" s="84" t="s">
        <v>24</v>
      </c>
      <c r="E2" s="84"/>
      <c r="F2" s="84"/>
      <c r="G2" s="84"/>
    </row>
    <row r="3" spans="1:7" ht="15.75">
      <c r="A3" s="14"/>
      <c r="B3" s="14"/>
      <c r="C3" s="16"/>
      <c r="D3" s="85"/>
      <c r="E3" s="85"/>
      <c r="F3" s="85"/>
      <c r="G3" s="85"/>
    </row>
    <row r="4" spans="1:7" ht="23.25" customHeight="1">
      <c r="A4" s="82" t="s">
        <v>76</v>
      </c>
      <c r="B4" s="82"/>
      <c r="C4" s="83"/>
      <c r="D4" s="83"/>
      <c r="E4" s="83"/>
      <c r="F4" s="83"/>
      <c r="G4" s="83"/>
    </row>
    <row r="5" spans="1:24" ht="49.5" customHeight="1">
      <c r="A5" s="81" t="s">
        <v>157</v>
      </c>
      <c r="B5" s="81" t="s">
        <v>216</v>
      </c>
      <c r="C5" s="80" t="s">
        <v>156</v>
      </c>
      <c r="D5" s="80" t="s">
        <v>155</v>
      </c>
      <c r="E5" s="17" t="s">
        <v>302</v>
      </c>
      <c r="F5" s="17"/>
      <c r="G5" s="17"/>
      <c r="V5" s="2"/>
      <c r="X5" s="2"/>
    </row>
    <row r="6" spans="1:7" ht="23.25" customHeight="1">
      <c r="A6" s="18">
        <v>1</v>
      </c>
      <c r="B6" s="62" t="s">
        <v>288</v>
      </c>
      <c r="C6" s="19" t="s">
        <v>158</v>
      </c>
      <c r="D6" s="20" t="s">
        <v>159</v>
      </c>
      <c r="E6" s="36">
        <f>E7+E15+E22+E25+E29+E32+E36+E39+E44</f>
        <v>49941.00000000001</v>
      </c>
      <c r="F6" s="36"/>
      <c r="G6" s="36"/>
    </row>
    <row r="7" spans="1:7" ht="24" customHeight="1">
      <c r="A7" s="18">
        <v>2</v>
      </c>
      <c r="B7" s="18">
        <v>182</v>
      </c>
      <c r="C7" s="21" t="s">
        <v>160</v>
      </c>
      <c r="D7" s="22" t="s">
        <v>161</v>
      </c>
      <c r="E7" s="31">
        <f>E8+E10</f>
        <v>44067.200000000004</v>
      </c>
      <c r="F7" s="31"/>
      <c r="G7" s="31"/>
    </row>
    <row r="8" spans="1:22" ht="22.5" customHeight="1">
      <c r="A8" s="18">
        <v>3</v>
      </c>
      <c r="B8" s="18">
        <v>182</v>
      </c>
      <c r="C8" s="21" t="s">
        <v>195</v>
      </c>
      <c r="D8" s="13" t="s">
        <v>196</v>
      </c>
      <c r="E8" s="24">
        <f>E9</f>
        <v>19.4</v>
      </c>
      <c r="F8" s="24"/>
      <c r="G8" s="24"/>
      <c r="V8" s="2"/>
    </row>
    <row r="9" spans="1:23" ht="29.25" customHeight="1">
      <c r="A9" s="18">
        <v>4</v>
      </c>
      <c r="B9" s="18">
        <v>182</v>
      </c>
      <c r="C9" s="12" t="s">
        <v>197</v>
      </c>
      <c r="D9" s="32" t="s">
        <v>198</v>
      </c>
      <c r="E9" s="29">
        <v>19.4</v>
      </c>
      <c r="F9" s="29"/>
      <c r="G9" s="29"/>
      <c r="U9" s="9"/>
      <c r="W9" s="9"/>
    </row>
    <row r="10" spans="1:21" ht="20.25" customHeight="1">
      <c r="A10" s="18">
        <v>5</v>
      </c>
      <c r="B10" s="18">
        <v>182</v>
      </c>
      <c r="C10" s="12" t="s">
        <v>162</v>
      </c>
      <c r="D10" s="13" t="s">
        <v>163</v>
      </c>
      <c r="E10" s="24">
        <f>E11+E12+E13+E14</f>
        <v>44047.8</v>
      </c>
      <c r="F10" s="24"/>
      <c r="G10" s="24"/>
      <c r="U10" s="2"/>
    </row>
    <row r="11" spans="1:7" ht="57.75" customHeight="1">
      <c r="A11" s="18">
        <v>6</v>
      </c>
      <c r="B11" s="18">
        <v>182</v>
      </c>
      <c r="C11" s="12" t="s">
        <v>150</v>
      </c>
      <c r="D11" s="13" t="s">
        <v>151</v>
      </c>
      <c r="E11" s="24">
        <v>43637.4</v>
      </c>
      <c r="F11" s="24"/>
      <c r="G11" s="24"/>
    </row>
    <row r="12" spans="1:7" ht="106.5" customHeight="1">
      <c r="A12" s="25">
        <v>7</v>
      </c>
      <c r="B12" s="26">
        <v>182</v>
      </c>
      <c r="C12" s="27" t="s">
        <v>98</v>
      </c>
      <c r="D12" s="28" t="s">
        <v>132</v>
      </c>
      <c r="E12" s="10">
        <v>41.4</v>
      </c>
      <c r="F12" s="10"/>
      <c r="G12" s="10"/>
    </row>
    <row r="13" spans="1:19" ht="28.5" customHeight="1">
      <c r="A13" s="25">
        <v>8</v>
      </c>
      <c r="B13" s="25">
        <v>182</v>
      </c>
      <c r="C13" s="12" t="s">
        <v>250</v>
      </c>
      <c r="D13" s="13" t="s">
        <v>133</v>
      </c>
      <c r="E13" s="29">
        <v>126</v>
      </c>
      <c r="F13" s="29"/>
      <c r="G13" s="29"/>
      <c r="S13" s="1" t="s">
        <v>202</v>
      </c>
    </row>
    <row r="14" spans="1:7" ht="77.25" customHeight="1">
      <c r="A14" s="25">
        <v>9</v>
      </c>
      <c r="B14" s="25">
        <v>182</v>
      </c>
      <c r="C14" s="12" t="s">
        <v>134</v>
      </c>
      <c r="D14" s="30" t="s">
        <v>135</v>
      </c>
      <c r="E14" s="29">
        <v>243</v>
      </c>
      <c r="F14" s="29"/>
      <c r="G14" s="29"/>
    </row>
    <row r="15" spans="1:7" ht="21" customHeight="1">
      <c r="A15" s="25">
        <v>10</v>
      </c>
      <c r="B15" s="25">
        <v>182</v>
      </c>
      <c r="C15" s="21" t="s">
        <v>164</v>
      </c>
      <c r="D15" s="22" t="s">
        <v>165</v>
      </c>
      <c r="E15" s="31">
        <f>E16+E19</f>
        <v>2375</v>
      </c>
      <c r="F15" s="31"/>
      <c r="G15" s="31"/>
    </row>
    <row r="16" spans="1:7" ht="31.5">
      <c r="A16" s="25">
        <v>11</v>
      </c>
      <c r="B16" s="25">
        <v>182</v>
      </c>
      <c r="C16" s="12" t="s">
        <v>166</v>
      </c>
      <c r="D16" s="13" t="s">
        <v>167</v>
      </c>
      <c r="E16" s="29">
        <f>E17+E18</f>
        <v>2200</v>
      </c>
      <c r="F16" s="29"/>
      <c r="G16" s="29"/>
    </row>
    <row r="17" spans="1:7" ht="31.5">
      <c r="A17" s="25">
        <v>12</v>
      </c>
      <c r="B17" s="25">
        <v>182</v>
      </c>
      <c r="C17" s="12" t="s">
        <v>67</v>
      </c>
      <c r="D17" s="13" t="s">
        <v>167</v>
      </c>
      <c r="E17" s="29">
        <v>2175</v>
      </c>
      <c r="F17" s="29"/>
      <c r="G17" s="29"/>
    </row>
    <row r="18" spans="1:7" ht="45" customHeight="1">
      <c r="A18" s="25">
        <v>13</v>
      </c>
      <c r="B18" s="25">
        <v>182</v>
      </c>
      <c r="C18" s="12" t="s">
        <v>68</v>
      </c>
      <c r="D18" s="13" t="s">
        <v>183</v>
      </c>
      <c r="E18" s="29">
        <v>25</v>
      </c>
      <c r="F18" s="29"/>
      <c r="G18" s="29"/>
    </row>
    <row r="19" spans="1:7" ht="20.25" customHeight="1">
      <c r="A19" s="25">
        <v>14</v>
      </c>
      <c r="B19" s="25">
        <v>182</v>
      </c>
      <c r="C19" s="12" t="s">
        <v>168</v>
      </c>
      <c r="D19" s="13" t="s">
        <v>169</v>
      </c>
      <c r="E19" s="29">
        <f>E20+E21</f>
        <v>175</v>
      </c>
      <c r="F19" s="29"/>
      <c r="G19" s="29"/>
    </row>
    <row r="20" spans="1:7" ht="20.25" customHeight="1">
      <c r="A20" s="25">
        <v>15</v>
      </c>
      <c r="B20" s="25">
        <v>182</v>
      </c>
      <c r="C20" s="12" t="s">
        <v>69</v>
      </c>
      <c r="D20" s="13" t="s">
        <v>169</v>
      </c>
      <c r="E20" s="29">
        <v>172.6</v>
      </c>
      <c r="F20" s="29"/>
      <c r="G20" s="29"/>
    </row>
    <row r="21" spans="1:7" ht="29.25" customHeight="1">
      <c r="A21" s="25">
        <v>16</v>
      </c>
      <c r="B21" s="25">
        <v>182</v>
      </c>
      <c r="C21" s="12" t="s">
        <v>70</v>
      </c>
      <c r="D21" s="13" t="s">
        <v>71</v>
      </c>
      <c r="E21" s="29">
        <v>2.4</v>
      </c>
      <c r="F21" s="29"/>
      <c r="G21" s="29"/>
    </row>
    <row r="22" spans="1:7" ht="18.75" customHeight="1">
      <c r="A22" s="25">
        <v>17</v>
      </c>
      <c r="B22" s="25">
        <v>182</v>
      </c>
      <c r="C22" s="21" t="s">
        <v>170</v>
      </c>
      <c r="D22" s="22" t="s">
        <v>171</v>
      </c>
      <c r="E22" s="31">
        <f>E23</f>
        <v>350</v>
      </c>
      <c r="F22" s="31"/>
      <c r="G22" s="31"/>
    </row>
    <row r="23" spans="1:7" ht="31.5" customHeight="1">
      <c r="A23" s="25">
        <v>18</v>
      </c>
      <c r="B23" s="25">
        <v>182</v>
      </c>
      <c r="C23" s="12" t="s">
        <v>172</v>
      </c>
      <c r="D23" s="13" t="s">
        <v>173</v>
      </c>
      <c r="E23" s="24">
        <f>E24</f>
        <v>350</v>
      </c>
      <c r="F23" s="24"/>
      <c r="G23" s="24"/>
    </row>
    <row r="24" spans="1:7" ht="61.5" customHeight="1">
      <c r="A24" s="25">
        <v>19</v>
      </c>
      <c r="B24" s="25">
        <v>182</v>
      </c>
      <c r="C24" s="12" t="s">
        <v>174</v>
      </c>
      <c r="D24" s="13" t="s">
        <v>175</v>
      </c>
      <c r="E24" s="29">
        <v>350</v>
      </c>
      <c r="F24" s="29"/>
      <c r="G24" s="29"/>
    </row>
    <row r="25" spans="1:7" ht="31.5" customHeight="1">
      <c r="A25" s="25">
        <v>20</v>
      </c>
      <c r="B25" s="25">
        <v>182</v>
      </c>
      <c r="C25" s="12" t="s">
        <v>51</v>
      </c>
      <c r="D25" s="13" t="s">
        <v>56</v>
      </c>
      <c r="E25" s="29">
        <f>E26</f>
        <v>5.8</v>
      </c>
      <c r="F25" s="29"/>
      <c r="G25" s="29"/>
    </row>
    <row r="26" spans="1:7" ht="32.25" customHeight="1">
      <c r="A26" s="25">
        <v>21</v>
      </c>
      <c r="B26" s="25">
        <v>182</v>
      </c>
      <c r="C26" s="12" t="s">
        <v>50</v>
      </c>
      <c r="D26" s="13" t="s">
        <v>52</v>
      </c>
      <c r="E26" s="29">
        <f>E27+E28</f>
        <v>5.8</v>
      </c>
      <c r="F26" s="29"/>
      <c r="G26" s="29"/>
    </row>
    <row r="27" spans="1:7" ht="60.75" customHeight="1">
      <c r="A27" s="25">
        <v>22</v>
      </c>
      <c r="B27" s="25">
        <v>182</v>
      </c>
      <c r="C27" s="12" t="s">
        <v>45</v>
      </c>
      <c r="D27" s="13" t="s">
        <v>53</v>
      </c>
      <c r="E27" s="29">
        <v>0.2</v>
      </c>
      <c r="F27" s="29"/>
      <c r="G27" s="29"/>
    </row>
    <row r="28" spans="1:7" ht="28.5" customHeight="1">
      <c r="A28" s="25">
        <v>23</v>
      </c>
      <c r="B28" s="25">
        <v>182</v>
      </c>
      <c r="C28" s="12" t="s">
        <v>54</v>
      </c>
      <c r="D28" s="13" t="s">
        <v>55</v>
      </c>
      <c r="E28" s="29">
        <v>5.6</v>
      </c>
      <c r="F28" s="29"/>
      <c r="G28" s="29"/>
    </row>
    <row r="29" spans="1:7" ht="27.75" customHeight="1">
      <c r="A29" s="25">
        <v>24</v>
      </c>
      <c r="B29" s="25">
        <v>670</v>
      </c>
      <c r="C29" s="21" t="s">
        <v>177</v>
      </c>
      <c r="D29" s="22" t="s">
        <v>178</v>
      </c>
      <c r="E29" s="31">
        <f>E30+E31</f>
        <v>687</v>
      </c>
      <c r="F29" s="31"/>
      <c r="G29" s="31"/>
    </row>
    <row r="30" spans="1:7" ht="76.5" customHeight="1">
      <c r="A30" s="25">
        <v>25</v>
      </c>
      <c r="B30" s="25">
        <v>670</v>
      </c>
      <c r="C30" s="12" t="s">
        <v>57</v>
      </c>
      <c r="D30" s="32" t="s">
        <v>184</v>
      </c>
      <c r="E30" s="29">
        <v>237</v>
      </c>
      <c r="F30" s="29"/>
      <c r="G30" s="29"/>
    </row>
    <row r="31" spans="1:7" ht="59.25" customHeight="1">
      <c r="A31" s="25">
        <v>26</v>
      </c>
      <c r="B31" s="25">
        <v>670</v>
      </c>
      <c r="C31" s="12" t="s">
        <v>179</v>
      </c>
      <c r="D31" s="13" t="s">
        <v>180</v>
      </c>
      <c r="E31" s="29">
        <v>450</v>
      </c>
      <c r="F31" s="29"/>
      <c r="G31" s="29"/>
    </row>
    <row r="32" spans="1:7" ht="18.75" customHeight="1">
      <c r="A32" s="25">
        <v>27</v>
      </c>
      <c r="B32" s="35" t="s">
        <v>370</v>
      </c>
      <c r="C32" s="21" t="s">
        <v>181</v>
      </c>
      <c r="D32" s="22" t="s">
        <v>182</v>
      </c>
      <c r="E32" s="33">
        <f>E33+E34+E35</f>
        <v>77</v>
      </c>
      <c r="F32" s="33"/>
      <c r="G32" s="33"/>
    </row>
    <row r="33" spans="1:7" ht="29.25" customHeight="1">
      <c r="A33" s="25">
        <v>28</v>
      </c>
      <c r="B33" s="35" t="s">
        <v>370</v>
      </c>
      <c r="C33" s="12" t="s">
        <v>58</v>
      </c>
      <c r="D33" s="13" t="s">
        <v>59</v>
      </c>
      <c r="E33" s="29">
        <v>2</v>
      </c>
      <c r="F33" s="29"/>
      <c r="G33" s="29"/>
    </row>
    <row r="34" spans="1:7" ht="28.5" customHeight="1">
      <c r="A34" s="25">
        <v>29</v>
      </c>
      <c r="B34" s="35" t="s">
        <v>370</v>
      </c>
      <c r="C34" s="12" t="s">
        <v>60</v>
      </c>
      <c r="D34" s="13" t="s">
        <v>61</v>
      </c>
      <c r="E34" s="29">
        <v>1</v>
      </c>
      <c r="F34" s="29"/>
      <c r="G34" s="29"/>
    </row>
    <row r="35" spans="1:7" ht="20.25" customHeight="1">
      <c r="A35" s="25">
        <v>30</v>
      </c>
      <c r="B35" s="35" t="s">
        <v>370</v>
      </c>
      <c r="C35" s="12" t="s">
        <v>62</v>
      </c>
      <c r="D35" s="13" t="s">
        <v>63</v>
      </c>
      <c r="E35" s="29">
        <v>74</v>
      </c>
      <c r="F35" s="29"/>
      <c r="G35" s="29"/>
    </row>
    <row r="36" spans="1:7" ht="28.5" customHeight="1">
      <c r="A36" s="25">
        <v>31</v>
      </c>
      <c r="B36" s="41" t="s">
        <v>288</v>
      </c>
      <c r="C36" s="21" t="s">
        <v>199</v>
      </c>
      <c r="D36" s="22" t="s">
        <v>200</v>
      </c>
      <c r="E36" s="24">
        <f>E37+E38</f>
        <v>833</v>
      </c>
      <c r="F36" s="24"/>
      <c r="G36" s="24"/>
    </row>
    <row r="37" spans="1:7" ht="34.5" customHeight="1">
      <c r="A37" s="25">
        <v>32</v>
      </c>
      <c r="B37" s="35" t="s">
        <v>88</v>
      </c>
      <c r="C37" s="12" t="s">
        <v>66</v>
      </c>
      <c r="D37" s="13" t="s">
        <v>86</v>
      </c>
      <c r="E37" s="24">
        <v>710</v>
      </c>
      <c r="F37" s="24"/>
      <c r="G37" s="24"/>
    </row>
    <row r="38" spans="1:7" ht="44.25" customHeight="1">
      <c r="A38" s="25">
        <v>33</v>
      </c>
      <c r="B38" s="35" t="s">
        <v>87</v>
      </c>
      <c r="C38" s="12" t="s">
        <v>136</v>
      </c>
      <c r="D38" s="13" t="s">
        <v>25</v>
      </c>
      <c r="E38" s="29">
        <v>123</v>
      </c>
      <c r="F38" s="29"/>
      <c r="G38" s="29"/>
    </row>
    <row r="39" spans="1:7" ht="27.75" customHeight="1">
      <c r="A39" s="25">
        <v>34</v>
      </c>
      <c r="B39" s="25">
        <v>670</v>
      </c>
      <c r="C39" s="21" t="s">
        <v>185</v>
      </c>
      <c r="D39" s="22" t="s">
        <v>186</v>
      </c>
      <c r="E39" s="31">
        <f>E40+E41+E42+E43</f>
        <v>646</v>
      </c>
      <c r="F39" s="31"/>
      <c r="G39" s="31"/>
    </row>
    <row r="40" spans="1:7" ht="27" customHeight="1">
      <c r="A40" s="25">
        <v>35</v>
      </c>
      <c r="B40" s="25">
        <v>670</v>
      </c>
      <c r="C40" s="12" t="s">
        <v>137</v>
      </c>
      <c r="D40" s="13" t="s">
        <v>72</v>
      </c>
      <c r="E40" s="24">
        <v>86</v>
      </c>
      <c r="F40" s="24"/>
      <c r="G40" s="24"/>
    </row>
    <row r="41" spans="1:7" ht="90.75" customHeight="1">
      <c r="A41" s="25">
        <v>36</v>
      </c>
      <c r="B41" s="25">
        <v>670</v>
      </c>
      <c r="C41" s="12" t="s">
        <v>64</v>
      </c>
      <c r="D41" s="13" t="s">
        <v>65</v>
      </c>
      <c r="E41" s="29">
        <v>500</v>
      </c>
      <c r="F41" s="29"/>
      <c r="G41" s="29"/>
    </row>
    <row r="42" spans="1:7" ht="45" customHeight="1">
      <c r="A42" s="25">
        <v>37</v>
      </c>
      <c r="B42" s="25">
        <v>670</v>
      </c>
      <c r="C42" s="12" t="s">
        <v>176</v>
      </c>
      <c r="D42" s="13" t="s">
        <v>251</v>
      </c>
      <c r="E42" s="29">
        <v>40</v>
      </c>
      <c r="F42" s="29"/>
      <c r="G42" s="29"/>
    </row>
    <row r="43" spans="1:7" ht="28.5" customHeight="1">
      <c r="A43" s="25">
        <v>38</v>
      </c>
      <c r="B43" s="25">
        <v>670</v>
      </c>
      <c r="C43" s="12" t="s">
        <v>26</v>
      </c>
      <c r="D43" s="13" t="s">
        <v>73</v>
      </c>
      <c r="E43" s="29">
        <v>20</v>
      </c>
      <c r="F43" s="29"/>
      <c r="G43" s="29"/>
    </row>
    <row r="44" spans="1:7" ht="17.25" customHeight="1">
      <c r="A44" s="25">
        <v>39</v>
      </c>
      <c r="B44" s="35" t="s">
        <v>288</v>
      </c>
      <c r="C44" s="21" t="s">
        <v>187</v>
      </c>
      <c r="D44" s="22" t="s">
        <v>188</v>
      </c>
      <c r="E44" s="34">
        <f>E45+E46+E47</f>
        <v>900</v>
      </c>
      <c r="F44" s="34"/>
      <c r="G44" s="34"/>
    </row>
    <row r="45" spans="1:7" ht="28.5" customHeight="1">
      <c r="A45" s="25">
        <v>40</v>
      </c>
      <c r="B45" s="25">
        <v>321</v>
      </c>
      <c r="C45" s="12" t="s">
        <v>189</v>
      </c>
      <c r="D45" s="13" t="s">
        <v>252</v>
      </c>
      <c r="E45" s="23">
        <v>30</v>
      </c>
      <c r="F45" s="23"/>
      <c r="G45" s="23"/>
    </row>
    <row r="46" spans="1:7" ht="45" customHeight="1">
      <c r="A46" s="25">
        <v>41</v>
      </c>
      <c r="B46" s="25">
        <v>161</v>
      </c>
      <c r="C46" s="12" t="s">
        <v>74</v>
      </c>
      <c r="D46" s="13" t="s">
        <v>75</v>
      </c>
      <c r="E46" s="29">
        <v>10</v>
      </c>
      <c r="F46" s="29"/>
      <c r="G46" s="29"/>
    </row>
    <row r="47" spans="1:7" ht="27.75" customHeight="1">
      <c r="A47" s="25">
        <v>42</v>
      </c>
      <c r="B47" s="35" t="s">
        <v>288</v>
      </c>
      <c r="C47" s="12" t="s">
        <v>190</v>
      </c>
      <c r="D47" s="13" t="s">
        <v>191</v>
      </c>
      <c r="E47" s="29">
        <v>860</v>
      </c>
      <c r="F47" s="29"/>
      <c r="G47" s="29"/>
    </row>
    <row r="48" spans="1:20" ht="19.5" customHeight="1">
      <c r="A48" s="25">
        <v>43</v>
      </c>
      <c r="B48" s="35" t="s">
        <v>301</v>
      </c>
      <c r="C48" s="19" t="s">
        <v>211</v>
      </c>
      <c r="D48" s="20" t="s">
        <v>192</v>
      </c>
      <c r="E48" s="36">
        <f>E49+E198</f>
        <v>255533.97</v>
      </c>
      <c r="F48" s="36"/>
      <c r="G48" s="36"/>
      <c r="H48" s="36">
        <f aca="true" t="shared" si="0" ref="H48:T48">H49</f>
        <v>0</v>
      </c>
      <c r="I48" s="36">
        <f t="shared" si="0"/>
        <v>0</v>
      </c>
      <c r="J48" s="36">
        <f t="shared" si="0"/>
        <v>0</v>
      </c>
      <c r="K48" s="36">
        <f t="shared" si="0"/>
        <v>0</v>
      </c>
      <c r="L48" s="36">
        <f t="shared" si="0"/>
        <v>0</v>
      </c>
      <c r="M48" s="36">
        <f t="shared" si="0"/>
        <v>0</v>
      </c>
      <c r="N48" s="36">
        <f t="shared" si="0"/>
        <v>0</v>
      </c>
      <c r="O48" s="36">
        <f t="shared" si="0"/>
        <v>0</v>
      </c>
      <c r="P48" s="36">
        <f t="shared" si="0"/>
        <v>0</v>
      </c>
      <c r="Q48" s="36">
        <f t="shared" si="0"/>
        <v>0</v>
      </c>
      <c r="R48" s="36">
        <f t="shared" si="0"/>
        <v>0</v>
      </c>
      <c r="S48" s="36">
        <f t="shared" si="0"/>
        <v>0</v>
      </c>
      <c r="T48" s="36">
        <f t="shared" si="0"/>
        <v>0</v>
      </c>
    </row>
    <row r="49" spans="1:7" ht="36" customHeight="1">
      <c r="A49" s="25">
        <v>44</v>
      </c>
      <c r="B49" s="35" t="s">
        <v>301</v>
      </c>
      <c r="C49" s="19" t="s">
        <v>210</v>
      </c>
      <c r="D49" s="20" t="s">
        <v>242</v>
      </c>
      <c r="E49" s="36">
        <f>E50+E56+E74+E178</f>
        <v>258808.12</v>
      </c>
      <c r="F49" s="36"/>
      <c r="G49" s="36"/>
    </row>
    <row r="50" spans="1:7" ht="31.5" customHeight="1">
      <c r="A50" s="25">
        <v>45</v>
      </c>
      <c r="B50" s="35" t="s">
        <v>301</v>
      </c>
      <c r="C50" s="12" t="s">
        <v>212</v>
      </c>
      <c r="D50" s="13" t="s">
        <v>243</v>
      </c>
      <c r="E50" s="68">
        <f>E51+E54</f>
        <v>100811.20000000001</v>
      </c>
      <c r="F50" s="68"/>
      <c r="G50" s="68"/>
    </row>
    <row r="51" spans="1:7" ht="19.5" customHeight="1">
      <c r="A51" s="25">
        <v>46</v>
      </c>
      <c r="B51" s="35" t="s">
        <v>301</v>
      </c>
      <c r="C51" s="78" t="s">
        <v>209</v>
      </c>
      <c r="D51" s="78" t="s">
        <v>213</v>
      </c>
      <c r="E51" s="79">
        <f>E52</f>
        <v>50813.3</v>
      </c>
      <c r="F51" s="79"/>
      <c r="G51" s="79"/>
    </row>
    <row r="52" spans="1:7" ht="31.5" customHeight="1">
      <c r="A52" s="37">
        <v>47</v>
      </c>
      <c r="B52" s="38" t="s">
        <v>301</v>
      </c>
      <c r="C52" s="12" t="s">
        <v>149</v>
      </c>
      <c r="D52" s="75" t="s">
        <v>244</v>
      </c>
      <c r="E52" s="24">
        <f>E53</f>
        <v>50813.3</v>
      </c>
      <c r="F52" s="24"/>
      <c r="G52" s="24"/>
    </row>
    <row r="53" spans="1:7" ht="42.75" customHeight="1">
      <c r="A53" s="25">
        <v>48</v>
      </c>
      <c r="B53" s="35" t="s">
        <v>301</v>
      </c>
      <c r="C53" s="12" t="s">
        <v>285</v>
      </c>
      <c r="D53" s="13" t="s">
        <v>304</v>
      </c>
      <c r="E53" s="29">
        <v>50813.3</v>
      </c>
      <c r="F53" s="29"/>
      <c r="G53" s="29"/>
    </row>
    <row r="54" spans="1:7" ht="30.75" customHeight="1">
      <c r="A54" s="25">
        <v>49</v>
      </c>
      <c r="B54" s="35" t="s">
        <v>301</v>
      </c>
      <c r="C54" s="12" t="s">
        <v>239</v>
      </c>
      <c r="D54" s="39" t="s">
        <v>303</v>
      </c>
      <c r="E54" s="24">
        <f>E55</f>
        <v>49997.9</v>
      </c>
      <c r="F54" s="24"/>
      <c r="G54" s="24"/>
    </row>
    <row r="55" spans="1:19" ht="30.75" customHeight="1">
      <c r="A55" s="25">
        <v>50</v>
      </c>
      <c r="B55" s="40" t="s">
        <v>301</v>
      </c>
      <c r="C55" s="12" t="s">
        <v>203</v>
      </c>
      <c r="D55" s="12" t="s">
        <v>249</v>
      </c>
      <c r="E55" s="29">
        <v>49997.9</v>
      </c>
      <c r="F55" s="29"/>
      <c r="G55" s="29"/>
      <c r="H55" s="1" t="e">
        <f>#REF!+#REF!+#REF!+H194</f>
        <v>#REF!</v>
      </c>
      <c r="S55" s="3" t="e">
        <f>G51+G56+#REF!+#REF!-1942.8</f>
        <v>#REF!</v>
      </c>
    </row>
    <row r="56" spans="1:7" ht="32.25" customHeight="1">
      <c r="A56" s="25">
        <v>51</v>
      </c>
      <c r="B56" s="41" t="s">
        <v>301</v>
      </c>
      <c r="C56" s="12" t="s">
        <v>193</v>
      </c>
      <c r="D56" s="13" t="s">
        <v>204</v>
      </c>
      <c r="E56" s="67">
        <f>E57</f>
        <v>7175</v>
      </c>
      <c r="F56" s="67"/>
      <c r="G56" s="67"/>
    </row>
    <row r="57" spans="1:7" ht="19.5" customHeight="1">
      <c r="A57" s="25">
        <v>52</v>
      </c>
      <c r="B57" s="45" t="s">
        <v>301</v>
      </c>
      <c r="C57" s="43" t="s">
        <v>264</v>
      </c>
      <c r="D57" s="44" t="s">
        <v>267</v>
      </c>
      <c r="E57" s="24">
        <f>E58</f>
        <v>7175</v>
      </c>
      <c r="F57" s="24"/>
      <c r="G57" s="24"/>
    </row>
    <row r="58" spans="1:20" ht="21" customHeight="1">
      <c r="A58" s="25">
        <v>53</v>
      </c>
      <c r="B58" s="45" t="s">
        <v>301</v>
      </c>
      <c r="C58" s="43" t="s">
        <v>266</v>
      </c>
      <c r="D58" s="32" t="s">
        <v>363</v>
      </c>
      <c r="E58" s="76">
        <f>E59+E60+E61+E62+E63+E64+E67+E68+E69+E72+E73</f>
        <v>7175</v>
      </c>
      <c r="F58" s="76"/>
      <c r="G58" s="76"/>
      <c r="H58" s="3">
        <f aca="true" t="shared" si="1" ref="H58:T58">H64+H65+H68+H69</f>
        <v>0</v>
      </c>
      <c r="I58" s="3">
        <f t="shared" si="1"/>
        <v>0</v>
      </c>
      <c r="J58" s="3">
        <f t="shared" si="1"/>
        <v>0</v>
      </c>
      <c r="K58" s="3">
        <f t="shared" si="1"/>
        <v>0</v>
      </c>
      <c r="L58" s="3">
        <f t="shared" si="1"/>
        <v>0</v>
      </c>
      <c r="M58" s="3">
        <f t="shared" si="1"/>
        <v>0</v>
      </c>
      <c r="N58" s="3">
        <f t="shared" si="1"/>
        <v>0</v>
      </c>
      <c r="O58" s="3">
        <f t="shared" si="1"/>
        <v>0</v>
      </c>
      <c r="P58" s="3">
        <f t="shared" si="1"/>
        <v>0</v>
      </c>
      <c r="Q58" s="3">
        <f t="shared" si="1"/>
        <v>0</v>
      </c>
      <c r="R58" s="3">
        <f t="shared" si="1"/>
        <v>0</v>
      </c>
      <c r="S58" s="3">
        <f t="shared" si="1"/>
        <v>0</v>
      </c>
      <c r="T58" s="3">
        <f t="shared" si="1"/>
        <v>0</v>
      </c>
    </row>
    <row r="59" spans="1:20" ht="30" customHeight="1">
      <c r="A59" s="25">
        <v>54</v>
      </c>
      <c r="B59" s="45" t="s">
        <v>301</v>
      </c>
      <c r="C59" s="43" t="s">
        <v>125</v>
      </c>
      <c r="D59" s="32" t="s">
        <v>126</v>
      </c>
      <c r="E59" s="76">
        <v>121.1</v>
      </c>
      <c r="F59" s="76"/>
      <c r="G59" s="76"/>
      <c r="H59" s="3"/>
      <c r="I59" s="3"/>
      <c r="J59" s="3"/>
      <c r="K59" s="3"/>
      <c r="L59" s="3"/>
      <c r="M59" s="3"/>
      <c r="N59" s="3"/>
      <c r="O59" s="3"/>
      <c r="P59" s="3"/>
      <c r="Q59" s="3"/>
      <c r="R59" s="3"/>
      <c r="S59" s="3"/>
      <c r="T59" s="3"/>
    </row>
    <row r="60" spans="1:20" ht="30" customHeight="1">
      <c r="A60" s="25">
        <v>55</v>
      </c>
      <c r="B60" s="45" t="s">
        <v>301</v>
      </c>
      <c r="C60" s="43" t="s">
        <v>100</v>
      </c>
      <c r="D60" s="32" t="s">
        <v>101</v>
      </c>
      <c r="E60" s="76">
        <v>2020</v>
      </c>
      <c r="F60" s="76"/>
      <c r="G60" s="76"/>
      <c r="H60" s="3"/>
      <c r="I60" s="3"/>
      <c r="J60" s="3"/>
      <c r="K60" s="3"/>
      <c r="L60" s="3"/>
      <c r="M60" s="3"/>
      <c r="N60" s="3"/>
      <c r="O60" s="3"/>
      <c r="P60" s="3"/>
      <c r="Q60" s="3"/>
      <c r="R60" s="3"/>
      <c r="S60" s="3"/>
      <c r="T60" s="3"/>
    </row>
    <row r="61" spans="1:20" ht="30.75" customHeight="1">
      <c r="A61" s="25">
        <v>56</v>
      </c>
      <c r="B61" s="45" t="s">
        <v>301</v>
      </c>
      <c r="C61" s="43" t="s">
        <v>106</v>
      </c>
      <c r="D61" s="32" t="s">
        <v>107</v>
      </c>
      <c r="E61" s="76">
        <v>492.4</v>
      </c>
      <c r="F61" s="76"/>
      <c r="G61" s="76"/>
      <c r="H61" s="3"/>
      <c r="I61" s="3"/>
      <c r="J61" s="3"/>
      <c r="K61" s="3"/>
      <c r="L61" s="3"/>
      <c r="M61" s="3"/>
      <c r="N61" s="3"/>
      <c r="O61" s="3"/>
      <c r="P61" s="3"/>
      <c r="Q61" s="3"/>
      <c r="R61" s="3"/>
      <c r="S61" s="3"/>
      <c r="T61" s="3"/>
    </row>
    <row r="62" spans="1:20" ht="18.75" customHeight="1">
      <c r="A62" s="25">
        <v>57</v>
      </c>
      <c r="B62" s="45" t="s">
        <v>301</v>
      </c>
      <c r="C62" s="43" t="s">
        <v>108</v>
      </c>
      <c r="D62" s="32" t="s">
        <v>109</v>
      </c>
      <c r="E62" s="76">
        <v>65.3</v>
      </c>
      <c r="F62" s="76"/>
      <c r="G62" s="76"/>
      <c r="H62" s="3"/>
      <c r="I62" s="3"/>
      <c r="J62" s="3"/>
      <c r="K62" s="3"/>
      <c r="L62" s="3"/>
      <c r="M62" s="3"/>
      <c r="N62" s="3"/>
      <c r="O62" s="3"/>
      <c r="P62" s="3"/>
      <c r="Q62" s="3"/>
      <c r="R62" s="3"/>
      <c r="S62" s="3"/>
      <c r="T62" s="3"/>
    </row>
    <row r="63" spans="1:20" ht="60" customHeight="1">
      <c r="A63" s="25">
        <v>58</v>
      </c>
      <c r="B63" s="45" t="s">
        <v>301</v>
      </c>
      <c r="C63" s="43" t="s">
        <v>112</v>
      </c>
      <c r="D63" s="32" t="s">
        <v>113</v>
      </c>
      <c r="E63" s="76">
        <v>810</v>
      </c>
      <c r="F63" s="76"/>
      <c r="G63" s="76"/>
      <c r="H63" s="3"/>
      <c r="I63" s="3"/>
      <c r="J63" s="3"/>
      <c r="K63" s="3"/>
      <c r="L63" s="3"/>
      <c r="M63" s="3"/>
      <c r="N63" s="3"/>
      <c r="O63" s="3"/>
      <c r="P63" s="3"/>
      <c r="Q63" s="3"/>
      <c r="R63" s="3"/>
      <c r="S63" s="3"/>
      <c r="T63" s="3"/>
    </row>
    <row r="64" spans="1:7" ht="30" customHeight="1">
      <c r="A64" s="25">
        <v>59</v>
      </c>
      <c r="B64" s="45" t="s">
        <v>301</v>
      </c>
      <c r="C64" s="43" t="s">
        <v>309</v>
      </c>
      <c r="D64" s="32" t="s">
        <v>310</v>
      </c>
      <c r="E64" s="24">
        <v>80</v>
      </c>
      <c r="F64" s="24"/>
      <c r="G64" s="24"/>
    </row>
    <row r="65" spans="1:7" ht="61.5" customHeight="1">
      <c r="A65" s="25">
        <v>60</v>
      </c>
      <c r="B65" s="45" t="s">
        <v>301</v>
      </c>
      <c r="C65" s="43" t="s">
        <v>5</v>
      </c>
      <c r="D65" s="32" t="s">
        <v>6</v>
      </c>
      <c r="E65" s="24">
        <f>E66</f>
        <v>530.5</v>
      </c>
      <c r="F65" s="24"/>
      <c r="G65" s="24"/>
    </row>
    <row r="66" spans="1:7" ht="45" customHeight="1">
      <c r="A66" s="25">
        <v>61</v>
      </c>
      <c r="B66" s="35" t="s">
        <v>301</v>
      </c>
      <c r="C66" s="12" t="s">
        <v>286</v>
      </c>
      <c r="D66" s="32" t="s">
        <v>46</v>
      </c>
      <c r="E66" s="29">
        <v>530.5</v>
      </c>
      <c r="F66" s="29"/>
      <c r="G66" s="29"/>
    </row>
    <row r="67" spans="1:7" ht="66" customHeight="1">
      <c r="A67" s="25">
        <v>62</v>
      </c>
      <c r="B67" s="35" t="s">
        <v>301</v>
      </c>
      <c r="C67" s="12" t="s">
        <v>114</v>
      </c>
      <c r="D67" s="32" t="s">
        <v>115</v>
      </c>
      <c r="E67" s="29">
        <v>583.7</v>
      </c>
      <c r="F67" s="29"/>
      <c r="G67" s="29"/>
    </row>
    <row r="68" spans="1:7" ht="61.5" customHeight="1">
      <c r="A68" s="25">
        <v>63</v>
      </c>
      <c r="B68" s="35" t="s">
        <v>301</v>
      </c>
      <c r="C68" s="12" t="s">
        <v>307</v>
      </c>
      <c r="D68" s="32" t="s">
        <v>308</v>
      </c>
      <c r="E68" s="29">
        <v>994.1</v>
      </c>
      <c r="F68" s="29"/>
      <c r="G68" s="29"/>
    </row>
    <row r="69" spans="1:7" ht="78.75" customHeight="1">
      <c r="A69" s="25">
        <v>64</v>
      </c>
      <c r="B69" s="35" t="s">
        <v>301</v>
      </c>
      <c r="C69" s="43" t="s">
        <v>305</v>
      </c>
      <c r="D69" s="32" t="s">
        <v>306</v>
      </c>
      <c r="E69" s="29">
        <v>169.7</v>
      </c>
      <c r="F69" s="29"/>
      <c r="G69" s="29"/>
    </row>
    <row r="70" spans="1:7" ht="49.5" customHeight="1" hidden="1">
      <c r="A70" s="25">
        <v>53</v>
      </c>
      <c r="B70" s="35" t="s">
        <v>301</v>
      </c>
      <c r="C70" s="43" t="s">
        <v>258</v>
      </c>
      <c r="D70" s="32" t="s">
        <v>259</v>
      </c>
      <c r="E70" s="29"/>
      <c r="F70" s="29"/>
      <c r="G70" s="29"/>
    </row>
    <row r="71" spans="1:7" ht="126.75" customHeight="1" hidden="1">
      <c r="A71" s="25">
        <v>54</v>
      </c>
      <c r="B71" s="35" t="s">
        <v>301</v>
      </c>
      <c r="C71" s="43" t="s">
        <v>240</v>
      </c>
      <c r="D71" s="32" t="s">
        <v>241</v>
      </c>
      <c r="E71" s="29"/>
      <c r="F71" s="29"/>
      <c r="G71" s="29"/>
    </row>
    <row r="72" spans="1:7" ht="29.25" customHeight="1">
      <c r="A72" s="25">
        <v>65</v>
      </c>
      <c r="B72" s="35" t="s">
        <v>301</v>
      </c>
      <c r="C72" s="43" t="s">
        <v>110</v>
      </c>
      <c r="D72" s="32" t="s">
        <v>111</v>
      </c>
      <c r="E72" s="29">
        <v>1838.7</v>
      </c>
      <c r="F72" s="29"/>
      <c r="G72" s="29"/>
    </row>
    <row r="73" spans="1:7" ht="45" customHeight="1">
      <c r="A73" s="25">
        <v>66</v>
      </c>
      <c r="B73" s="35" t="s">
        <v>301</v>
      </c>
      <c r="C73" s="43" t="s">
        <v>258</v>
      </c>
      <c r="D73" s="32" t="s">
        <v>259</v>
      </c>
      <c r="E73" s="29"/>
      <c r="F73" s="29"/>
      <c r="G73" s="29"/>
    </row>
    <row r="74" spans="1:7" ht="30.75" customHeight="1">
      <c r="A74" s="25">
        <v>67</v>
      </c>
      <c r="B74" s="35" t="s">
        <v>301</v>
      </c>
      <c r="C74" s="12" t="s">
        <v>205</v>
      </c>
      <c r="D74" s="13" t="s">
        <v>206</v>
      </c>
      <c r="E74" s="24">
        <f>E75+E77+E83+E85+E87+E91+E96+E168+E177</f>
        <v>150316.09999999998</v>
      </c>
      <c r="F74" s="24"/>
      <c r="G74" s="24"/>
    </row>
    <row r="75" spans="1:11" ht="30.75" customHeight="1">
      <c r="A75" s="25">
        <v>68</v>
      </c>
      <c r="B75" s="35" t="s">
        <v>301</v>
      </c>
      <c r="C75" s="12" t="s">
        <v>226</v>
      </c>
      <c r="D75" s="13" t="s">
        <v>227</v>
      </c>
      <c r="E75" s="46">
        <f>E76</f>
        <v>6848.4</v>
      </c>
      <c r="F75" s="46"/>
      <c r="G75" s="46"/>
      <c r="I75" s="4"/>
      <c r="J75" s="5"/>
      <c r="K75" s="4"/>
    </row>
    <row r="76" spans="1:11" ht="30.75" customHeight="1">
      <c r="A76" s="25">
        <v>69</v>
      </c>
      <c r="B76" s="35" t="s">
        <v>301</v>
      </c>
      <c r="C76" s="12" t="s">
        <v>219</v>
      </c>
      <c r="D76" s="13" t="s">
        <v>220</v>
      </c>
      <c r="E76" s="11">
        <v>6848.4</v>
      </c>
      <c r="F76" s="11"/>
      <c r="G76" s="11"/>
      <c r="I76" s="4"/>
      <c r="J76" s="5"/>
      <c r="K76" s="4"/>
    </row>
    <row r="77" spans="1:11" ht="47.25" customHeight="1">
      <c r="A77" s="25">
        <v>70</v>
      </c>
      <c r="B77" s="35" t="s">
        <v>301</v>
      </c>
      <c r="C77" s="12" t="s">
        <v>263</v>
      </c>
      <c r="D77" s="56" t="s">
        <v>295</v>
      </c>
      <c r="E77" s="11">
        <f>E82</f>
        <v>56.5</v>
      </c>
      <c r="F77" s="11"/>
      <c r="G77" s="11"/>
      <c r="I77" s="4"/>
      <c r="J77" s="5"/>
      <c r="K77" s="4"/>
    </row>
    <row r="78" spans="1:11" ht="1.5" customHeight="1" hidden="1">
      <c r="A78" s="25">
        <v>59</v>
      </c>
      <c r="B78" s="35" t="s">
        <v>301</v>
      </c>
      <c r="C78" s="12" t="s">
        <v>256</v>
      </c>
      <c r="D78" s="13" t="s">
        <v>296</v>
      </c>
      <c r="E78" s="11"/>
      <c r="F78" s="11"/>
      <c r="G78" s="11"/>
      <c r="I78" s="4"/>
      <c r="J78" s="5"/>
      <c r="K78" s="4"/>
    </row>
    <row r="79" spans="1:11" ht="0.75" customHeight="1" hidden="1">
      <c r="A79" s="25">
        <v>58</v>
      </c>
      <c r="B79" s="35" t="s">
        <v>301</v>
      </c>
      <c r="C79" s="63" t="s">
        <v>228</v>
      </c>
      <c r="D79" s="64" t="s">
        <v>229</v>
      </c>
      <c r="E79" s="65"/>
      <c r="F79" s="65"/>
      <c r="G79" s="65"/>
      <c r="I79" s="4"/>
      <c r="J79" s="5"/>
      <c r="K79" s="4"/>
    </row>
    <row r="80" spans="1:11" ht="33.75" customHeight="1" hidden="1">
      <c r="A80" s="25"/>
      <c r="B80" s="35" t="s">
        <v>301</v>
      </c>
      <c r="C80" s="63" t="s">
        <v>297</v>
      </c>
      <c r="D80" s="64" t="s">
        <v>221</v>
      </c>
      <c r="E80" s="66"/>
      <c r="F80" s="66"/>
      <c r="G80" s="66"/>
      <c r="I80" s="4"/>
      <c r="J80" s="5"/>
      <c r="K80" s="4"/>
    </row>
    <row r="81" spans="1:11" ht="0.75" customHeight="1" hidden="1">
      <c r="A81" s="25">
        <v>52</v>
      </c>
      <c r="B81" s="35" t="s">
        <v>301</v>
      </c>
      <c r="C81" s="63" t="s">
        <v>273</v>
      </c>
      <c r="D81" s="64" t="s">
        <v>221</v>
      </c>
      <c r="E81" s="66"/>
      <c r="F81" s="66"/>
      <c r="G81" s="66"/>
      <c r="I81" s="4"/>
      <c r="J81" s="5"/>
      <c r="K81" s="4"/>
    </row>
    <row r="82" spans="1:11" ht="50.25" customHeight="1">
      <c r="A82" s="25">
        <v>71</v>
      </c>
      <c r="B82" s="35" t="s">
        <v>301</v>
      </c>
      <c r="C82" s="71" t="s">
        <v>256</v>
      </c>
      <c r="D82" s="72" t="s">
        <v>131</v>
      </c>
      <c r="E82" s="69">
        <v>56.5</v>
      </c>
      <c r="F82" s="69"/>
      <c r="G82" s="69"/>
      <c r="I82" s="4"/>
      <c r="J82" s="5"/>
      <c r="K82" s="4"/>
    </row>
    <row r="83" spans="1:11" ht="49.5" customHeight="1">
      <c r="A83" s="25">
        <v>72</v>
      </c>
      <c r="B83" s="35" t="s">
        <v>301</v>
      </c>
      <c r="C83" s="12" t="s">
        <v>265</v>
      </c>
      <c r="D83" s="13" t="s">
        <v>298</v>
      </c>
      <c r="E83" s="11">
        <f>E84</f>
        <v>4.5</v>
      </c>
      <c r="F83" s="11"/>
      <c r="G83" s="11"/>
      <c r="I83" s="4"/>
      <c r="J83" s="5"/>
      <c r="K83" s="4"/>
    </row>
    <row r="84" spans="1:11" ht="60.75" customHeight="1">
      <c r="A84" s="25">
        <v>73</v>
      </c>
      <c r="B84" s="35" t="s">
        <v>301</v>
      </c>
      <c r="C84" s="12" t="s">
        <v>255</v>
      </c>
      <c r="D84" s="13" t="s">
        <v>299</v>
      </c>
      <c r="E84" s="11">
        <v>4.5</v>
      </c>
      <c r="F84" s="11"/>
      <c r="G84" s="11"/>
      <c r="I84" s="4"/>
      <c r="J84" s="5"/>
      <c r="K84" s="4"/>
    </row>
    <row r="85" spans="1:11" ht="30" customHeight="1">
      <c r="A85" s="25">
        <v>74</v>
      </c>
      <c r="B85" s="35" t="s">
        <v>301</v>
      </c>
      <c r="C85" s="12" t="s">
        <v>232</v>
      </c>
      <c r="D85" s="13" t="s">
        <v>233</v>
      </c>
      <c r="E85" s="46">
        <f>E86</f>
        <v>604.8</v>
      </c>
      <c r="F85" s="46"/>
      <c r="G85" s="46"/>
      <c r="I85" s="4"/>
      <c r="J85" s="5"/>
      <c r="K85" s="4"/>
    </row>
    <row r="86" spans="1:11" ht="47.25" customHeight="1">
      <c r="A86" s="25">
        <v>75</v>
      </c>
      <c r="B86" s="35" t="s">
        <v>301</v>
      </c>
      <c r="C86" s="55" t="s">
        <v>217</v>
      </c>
      <c r="D86" s="13" t="s">
        <v>218</v>
      </c>
      <c r="E86" s="11">
        <v>604.8</v>
      </c>
      <c r="F86" s="11"/>
      <c r="G86" s="11"/>
      <c r="I86" s="4"/>
      <c r="J86" s="5"/>
      <c r="K86" s="4"/>
    </row>
    <row r="87" spans="1:11" ht="28.5" customHeight="1">
      <c r="A87" s="25">
        <v>76</v>
      </c>
      <c r="B87" s="35" t="s">
        <v>301</v>
      </c>
      <c r="C87" s="55" t="s">
        <v>290</v>
      </c>
      <c r="D87" s="13" t="s">
        <v>234</v>
      </c>
      <c r="E87" s="46">
        <f>E88+E89</f>
        <v>1535.7</v>
      </c>
      <c r="F87" s="46"/>
      <c r="G87" s="46"/>
      <c r="I87" s="4"/>
      <c r="J87" s="5"/>
      <c r="K87" s="4"/>
    </row>
    <row r="88" spans="1:11" ht="30" customHeight="1">
      <c r="A88" s="25">
        <v>77</v>
      </c>
      <c r="B88" s="35" t="s">
        <v>301</v>
      </c>
      <c r="C88" s="55" t="s">
        <v>289</v>
      </c>
      <c r="D88" s="13" t="s">
        <v>222</v>
      </c>
      <c r="E88" s="11">
        <f>E90</f>
        <v>95.5</v>
      </c>
      <c r="F88" s="11"/>
      <c r="G88" s="11"/>
      <c r="I88" s="4"/>
      <c r="J88" s="5"/>
      <c r="K88" s="4"/>
    </row>
    <row r="89" spans="1:11" ht="45.75" customHeight="1">
      <c r="A89" s="25">
        <v>78</v>
      </c>
      <c r="B89" s="35" t="s">
        <v>301</v>
      </c>
      <c r="C89" s="55" t="s">
        <v>116</v>
      </c>
      <c r="D89" s="13" t="s">
        <v>117</v>
      </c>
      <c r="E89" s="11">
        <v>1440.2</v>
      </c>
      <c r="F89" s="11"/>
      <c r="G89" s="11"/>
      <c r="I89" s="4"/>
      <c r="J89" s="5"/>
      <c r="K89" s="4"/>
    </row>
    <row r="90" spans="1:11" ht="46.5" customHeight="1">
      <c r="A90" s="25">
        <v>79</v>
      </c>
      <c r="B90" s="35" t="s">
        <v>301</v>
      </c>
      <c r="C90" s="12" t="s">
        <v>291</v>
      </c>
      <c r="D90" s="13" t="s">
        <v>118</v>
      </c>
      <c r="E90" s="11">
        <v>95.5</v>
      </c>
      <c r="F90" s="11"/>
      <c r="G90" s="11"/>
      <c r="I90" s="4"/>
      <c r="J90" s="5"/>
      <c r="K90" s="4"/>
    </row>
    <row r="91" spans="1:11" ht="47.25" customHeight="1">
      <c r="A91" s="25">
        <v>80</v>
      </c>
      <c r="B91" s="35" t="s">
        <v>301</v>
      </c>
      <c r="C91" s="12" t="s">
        <v>235</v>
      </c>
      <c r="D91" s="13" t="s">
        <v>223</v>
      </c>
      <c r="E91" s="46">
        <f>E92</f>
        <v>681.4</v>
      </c>
      <c r="F91" s="46"/>
      <c r="G91" s="46"/>
      <c r="I91" s="4"/>
      <c r="J91" s="5"/>
      <c r="K91" s="4"/>
    </row>
    <row r="92" spans="1:11" ht="45" customHeight="1">
      <c r="A92" s="25">
        <v>81</v>
      </c>
      <c r="B92" s="35" t="s">
        <v>301</v>
      </c>
      <c r="C92" s="12" t="s">
        <v>292</v>
      </c>
      <c r="D92" s="13" t="s">
        <v>268</v>
      </c>
      <c r="E92" s="11">
        <v>681.4</v>
      </c>
      <c r="F92" s="11"/>
      <c r="G92" s="11"/>
      <c r="I92" s="4"/>
      <c r="J92" s="5"/>
      <c r="K92" s="4"/>
    </row>
    <row r="93" spans="1:11" ht="108" customHeight="1">
      <c r="A93" s="25">
        <v>82</v>
      </c>
      <c r="B93" s="35" t="s">
        <v>301</v>
      </c>
      <c r="C93" s="12" t="s">
        <v>7</v>
      </c>
      <c r="D93" s="13" t="s">
        <v>8</v>
      </c>
      <c r="E93" s="11">
        <f>E94+E95</f>
        <v>681.4</v>
      </c>
      <c r="F93" s="11"/>
      <c r="G93" s="11"/>
      <c r="I93" s="4"/>
      <c r="J93" s="5"/>
      <c r="K93" s="4"/>
    </row>
    <row r="94" spans="1:11" ht="30" customHeight="1">
      <c r="A94" s="25">
        <v>83</v>
      </c>
      <c r="B94" s="35" t="s">
        <v>301</v>
      </c>
      <c r="C94" s="12" t="s">
        <v>313</v>
      </c>
      <c r="D94" s="13" t="s">
        <v>19</v>
      </c>
      <c r="E94" s="11">
        <v>669.5</v>
      </c>
      <c r="F94" s="11"/>
      <c r="G94" s="11"/>
      <c r="I94" s="4"/>
      <c r="J94" s="5"/>
      <c r="K94" s="4"/>
    </row>
    <row r="95" spans="1:11" ht="18.75" customHeight="1">
      <c r="A95" s="25">
        <v>84</v>
      </c>
      <c r="B95" s="35" t="s">
        <v>301</v>
      </c>
      <c r="C95" s="12" t="s">
        <v>314</v>
      </c>
      <c r="D95" s="13" t="s">
        <v>20</v>
      </c>
      <c r="E95" s="11">
        <v>11.9</v>
      </c>
      <c r="F95" s="11"/>
      <c r="G95" s="11"/>
      <c r="I95" s="4"/>
      <c r="J95" s="5"/>
      <c r="K95" s="4"/>
    </row>
    <row r="96" spans="1:11" ht="30.75" customHeight="1">
      <c r="A96" s="25">
        <v>85</v>
      </c>
      <c r="B96" s="35" t="s">
        <v>301</v>
      </c>
      <c r="C96" s="12" t="s">
        <v>230</v>
      </c>
      <c r="D96" s="13" t="s">
        <v>231</v>
      </c>
      <c r="E96" s="46">
        <f>E97</f>
        <v>140381.8</v>
      </c>
      <c r="F96" s="46"/>
      <c r="G96" s="46"/>
      <c r="I96" s="4"/>
      <c r="J96" s="5"/>
      <c r="K96" s="4"/>
    </row>
    <row r="97" spans="1:11" ht="33" customHeight="1">
      <c r="A97" s="25">
        <v>86</v>
      </c>
      <c r="B97" s="35" t="s">
        <v>301</v>
      </c>
      <c r="C97" s="12" t="s">
        <v>224</v>
      </c>
      <c r="D97" s="13" t="s">
        <v>225</v>
      </c>
      <c r="E97" s="46">
        <f>E98+E102+E105+E109+E113+E120+E129+E132+E133+E138+E141+E144+E145+E146+E147+E148+E149+E150+E151+E152+E153+E154+E155+E157+E160+E163+E125+E156</f>
        <v>140381.8</v>
      </c>
      <c r="F97" s="46"/>
      <c r="G97" s="46"/>
      <c r="I97" s="4"/>
      <c r="J97" s="5"/>
      <c r="K97" s="4"/>
    </row>
    <row r="98" spans="1:11" ht="122.25" customHeight="1">
      <c r="A98" s="25">
        <v>87</v>
      </c>
      <c r="B98" s="35" t="s">
        <v>301</v>
      </c>
      <c r="C98" s="12" t="s">
        <v>9</v>
      </c>
      <c r="D98" s="13" t="s">
        <v>10</v>
      </c>
      <c r="E98" s="46">
        <f>E99+E100</f>
        <v>488.7</v>
      </c>
      <c r="F98" s="46"/>
      <c r="G98" s="46"/>
      <c r="I98" s="4"/>
      <c r="J98" s="5"/>
      <c r="K98" s="4"/>
    </row>
    <row r="99" spans="1:11" ht="45.75" customHeight="1">
      <c r="A99" s="25">
        <v>88</v>
      </c>
      <c r="B99" s="35" t="s">
        <v>301</v>
      </c>
      <c r="C99" s="12" t="s">
        <v>321</v>
      </c>
      <c r="D99" s="13" t="s">
        <v>322</v>
      </c>
      <c r="E99" s="46">
        <v>480.2</v>
      </c>
      <c r="F99" s="46"/>
      <c r="G99" s="46"/>
      <c r="I99" s="4"/>
      <c r="J99" s="5"/>
      <c r="K99" s="4"/>
    </row>
    <row r="100" spans="1:11" ht="28.5" customHeight="1">
      <c r="A100" s="25">
        <v>89</v>
      </c>
      <c r="B100" s="35" t="s">
        <v>301</v>
      </c>
      <c r="C100" s="12" t="s">
        <v>369</v>
      </c>
      <c r="D100" s="13" t="s">
        <v>21</v>
      </c>
      <c r="E100" s="11">
        <v>8.5</v>
      </c>
      <c r="F100" s="11"/>
      <c r="G100" s="11"/>
      <c r="I100" s="4"/>
      <c r="J100" s="5"/>
      <c r="K100" s="4"/>
    </row>
    <row r="101" spans="1:11" ht="48" customHeight="1" hidden="1">
      <c r="A101" s="25">
        <v>66</v>
      </c>
      <c r="B101" s="35" t="s">
        <v>301</v>
      </c>
      <c r="C101" s="12" t="s">
        <v>269</v>
      </c>
      <c r="D101" s="13" t="s">
        <v>254</v>
      </c>
      <c r="E101" s="11"/>
      <c r="F101" s="11"/>
      <c r="G101" s="11"/>
      <c r="I101" s="4"/>
      <c r="J101" s="5"/>
      <c r="K101" s="4"/>
    </row>
    <row r="102" spans="1:11" ht="141.75" customHeight="1">
      <c r="A102" s="25">
        <v>90</v>
      </c>
      <c r="B102" s="35" t="s">
        <v>301</v>
      </c>
      <c r="C102" s="12" t="s">
        <v>11</v>
      </c>
      <c r="D102" s="13" t="s">
        <v>12</v>
      </c>
      <c r="E102" s="11">
        <f>E103+E104</f>
        <v>8046.099999999999</v>
      </c>
      <c r="F102" s="11"/>
      <c r="G102" s="11"/>
      <c r="I102" s="4"/>
      <c r="J102" s="5"/>
      <c r="K102" s="4"/>
    </row>
    <row r="103" spans="1:11" ht="30" customHeight="1">
      <c r="A103" s="25">
        <v>91</v>
      </c>
      <c r="B103" s="35" t="s">
        <v>301</v>
      </c>
      <c r="C103" s="12" t="s">
        <v>324</v>
      </c>
      <c r="D103" s="13" t="s">
        <v>323</v>
      </c>
      <c r="E103" s="11">
        <v>7906.2</v>
      </c>
      <c r="F103" s="11"/>
      <c r="G103" s="11"/>
      <c r="I103" s="4"/>
      <c r="J103" s="5"/>
      <c r="K103" s="4"/>
    </row>
    <row r="104" spans="1:11" ht="28.5" customHeight="1">
      <c r="A104" s="25">
        <v>92</v>
      </c>
      <c r="B104" s="35" t="s">
        <v>301</v>
      </c>
      <c r="C104" s="12" t="s">
        <v>325</v>
      </c>
      <c r="D104" s="13" t="s">
        <v>22</v>
      </c>
      <c r="E104" s="11">
        <v>139.9</v>
      </c>
      <c r="F104" s="11"/>
      <c r="G104" s="11"/>
      <c r="I104" s="4"/>
      <c r="J104" s="5"/>
      <c r="K104" s="4"/>
    </row>
    <row r="105" spans="1:11" ht="156.75" customHeight="1">
      <c r="A105" s="25">
        <v>93</v>
      </c>
      <c r="B105" s="35" t="s">
        <v>301</v>
      </c>
      <c r="C105" s="12" t="s">
        <v>13</v>
      </c>
      <c r="D105" s="13" t="s">
        <v>14</v>
      </c>
      <c r="E105" s="11">
        <f>E106+E107+E108</f>
        <v>3644.8</v>
      </c>
      <c r="F105" s="11"/>
      <c r="G105" s="11"/>
      <c r="I105" s="4"/>
      <c r="J105" s="5"/>
      <c r="K105" s="4"/>
    </row>
    <row r="106" spans="1:11" ht="29.25" customHeight="1">
      <c r="A106" s="25">
        <v>94</v>
      </c>
      <c r="B106" s="35" t="s">
        <v>301</v>
      </c>
      <c r="C106" s="12" t="s">
        <v>326</v>
      </c>
      <c r="D106" s="13" t="s">
        <v>327</v>
      </c>
      <c r="E106" s="11">
        <v>1899.4</v>
      </c>
      <c r="F106" s="11"/>
      <c r="G106" s="11"/>
      <c r="I106" s="4"/>
      <c r="J106" s="5"/>
      <c r="K106" s="4"/>
    </row>
    <row r="107" spans="1:11" ht="57.75" customHeight="1">
      <c r="A107" s="25">
        <v>95</v>
      </c>
      <c r="B107" s="35" t="s">
        <v>301</v>
      </c>
      <c r="C107" s="12" t="s">
        <v>328</v>
      </c>
      <c r="D107" s="13" t="s">
        <v>77</v>
      </c>
      <c r="E107" s="11">
        <v>1682</v>
      </c>
      <c r="F107" s="11"/>
      <c r="G107" s="11"/>
      <c r="I107" s="4"/>
      <c r="J107" s="5"/>
      <c r="K107" s="4"/>
    </row>
    <row r="108" spans="1:11" ht="32.25" customHeight="1">
      <c r="A108" s="25">
        <v>96</v>
      </c>
      <c r="B108" s="35" t="s">
        <v>301</v>
      </c>
      <c r="C108" s="12" t="s">
        <v>329</v>
      </c>
      <c r="D108" s="13" t="s">
        <v>21</v>
      </c>
      <c r="E108" s="11">
        <v>63.4</v>
      </c>
      <c r="F108" s="11"/>
      <c r="G108" s="11"/>
      <c r="I108" s="4"/>
      <c r="J108" s="5"/>
      <c r="K108" s="4"/>
    </row>
    <row r="109" spans="1:11" ht="159.75" customHeight="1">
      <c r="A109" s="25">
        <v>97</v>
      </c>
      <c r="B109" s="35" t="s">
        <v>301</v>
      </c>
      <c r="C109" s="12" t="s">
        <v>15</v>
      </c>
      <c r="D109" s="13" t="s">
        <v>16</v>
      </c>
      <c r="E109" s="11">
        <f>E110+E111</f>
        <v>66.4</v>
      </c>
      <c r="F109" s="11"/>
      <c r="G109" s="11"/>
      <c r="I109" s="4"/>
      <c r="J109" s="5"/>
      <c r="K109" s="4"/>
    </row>
    <row r="110" spans="1:11" ht="21" customHeight="1">
      <c r="A110" s="25">
        <v>98</v>
      </c>
      <c r="B110" s="35" t="s">
        <v>301</v>
      </c>
      <c r="C110" s="12" t="s">
        <v>330</v>
      </c>
      <c r="D110" s="13" t="s">
        <v>17</v>
      </c>
      <c r="E110" s="11">
        <v>65.2</v>
      </c>
      <c r="F110" s="11"/>
      <c r="G110" s="11"/>
      <c r="I110" s="4"/>
      <c r="J110" s="5"/>
      <c r="K110" s="4"/>
    </row>
    <row r="111" spans="1:11" ht="30.75" customHeight="1">
      <c r="A111" s="25">
        <v>99</v>
      </c>
      <c r="B111" s="35" t="s">
        <v>301</v>
      </c>
      <c r="C111" s="12" t="s">
        <v>331</v>
      </c>
      <c r="D111" s="13" t="s">
        <v>18</v>
      </c>
      <c r="E111" s="11">
        <v>1.2</v>
      </c>
      <c r="F111" s="11"/>
      <c r="G111" s="11"/>
      <c r="I111" s="4"/>
      <c r="J111" s="5"/>
      <c r="K111" s="4"/>
    </row>
    <row r="112" spans="1:11" ht="0.75" customHeight="1" hidden="1">
      <c r="A112" s="25">
        <v>85</v>
      </c>
      <c r="B112" s="35" t="s">
        <v>301</v>
      </c>
      <c r="C112" s="12" t="s">
        <v>270</v>
      </c>
      <c r="D112" s="30" t="s">
        <v>253</v>
      </c>
      <c r="E112" s="11"/>
      <c r="F112" s="11"/>
      <c r="G112" s="11"/>
      <c r="I112" s="4"/>
      <c r="J112" s="5"/>
      <c r="K112" s="4"/>
    </row>
    <row r="113" spans="1:11" ht="111.75" customHeight="1">
      <c r="A113" s="25">
        <v>100</v>
      </c>
      <c r="B113" s="35" t="s">
        <v>301</v>
      </c>
      <c r="C113" s="12" t="s">
        <v>23</v>
      </c>
      <c r="D113" s="30" t="s">
        <v>28</v>
      </c>
      <c r="E113" s="11">
        <f>E114+E115+E116+E117+E118+E119</f>
        <v>802.8</v>
      </c>
      <c r="F113" s="11"/>
      <c r="G113" s="11"/>
      <c r="I113" s="4"/>
      <c r="J113" s="5"/>
      <c r="K113" s="4"/>
    </row>
    <row r="114" spans="1:11" ht="32.25" customHeight="1">
      <c r="A114" s="25">
        <v>101</v>
      </c>
      <c r="B114" s="35" t="s">
        <v>301</v>
      </c>
      <c r="C114" s="12" t="s">
        <v>332</v>
      </c>
      <c r="D114" s="13" t="s">
        <v>29</v>
      </c>
      <c r="E114" s="11">
        <v>521.8</v>
      </c>
      <c r="F114" s="11"/>
      <c r="G114" s="11"/>
      <c r="I114" s="4"/>
      <c r="J114" s="5"/>
      <c r="K114" s="4"/>
    </row>
    <row r="115" spans="1:11" ht="30" customHeight="1">
      <c r="A115" s="25">
        <v>102</v>
      </c>
      <c r="B115" s="35" t="s">
        <v>301</v>
      </c>
      <c r="C115" s="12" t="s">
        <v>333</v>
      </c>
      <c r="D115" s="13" t="s">
        <v>30</v>
      </c>
      <c r="E115" s="11">
        <v>151.7</v>
      </c>
      <c r="F115" s="11"/>
      <c r="G115" s="11"/>
      <c r="I115" s="4"/>
      <c r="J115" s="5"/>
      <c r="K115" s="4"/>
    </row>
    <row r="116" spans="1:11" ht="94.5" customHeight="1" hidden="1">
      <c r="A116" s="25">
        <v>88</v>
      </c>
      <c r="B116" s="35" t="s">
        <v>301</v>
      </c>
      <c r="C116" s="12" t="s">
        <v>334</v>
      </c>
      <c r="D116" s="13" t="s">
        <v>31</v>
      </c>
      <c r="E116" s="11"/>
      <c r="F116" s="11"/>
      <c r="G116" s="11"/>
      <c r="I116" s="4"/>
      <c r="J116" s="5"/>
      <c r="K116" s="4"/>
    </row>
    <row r="117" spans="1:11" ht="29.25" customHeight="1">
      <c r="A117" s="25">
        <v>103</v>
      </c>
      <c r="B117" s="35" t="s">
        <v>301</v>
      </c>
      <c r="C117" s="12" t="s">
        <v>335</v>
      </c>
      <c r="D117" s="13" t="s">
        <v>32</v>
      </c>
      <c r="E117" s="11">
        <v>12.3</v>
      </c>
      <c r="F117" s="11"/>
      <c r="G117" s="11"/>
      <c r="I117" s="4"/>
      <c r="J117" s="5"/>
      <c r="K117" s="4"/>
    </row>
    <row r="118" spans="1:11" ht="43.5" customHeight="1">
      <c r="A118" s="25">
        <v>104</v>
      </c>
      <c r="B118" s="35" t="s">
        <v>301</v>
      </c>
      <c r="C118" s="12" t="s">
        <v>336</v>
      </c>
      <c r="D118" s="13" t="s">
        <v>141</v>
      </c>
      <c r="E118" s="11">
        <v>93.8</v>
      </c>
      <c r="F118" s="11"/>
      <c r="G118" s="11"/>
      <c r="I118" s="4"/>
      <c r="J118" s="5"/>
      <c r="K118" s="4"/>
    </row>
    <row r="119" spans="1:11" ht="45.75" customHeight="1">
      <c r="A119" s="25">
        <v>105</v>
      </c>
      <c r="B119" s="35" t="s">
        <v>301</v>
      </c>
      <c r="C119" s="12" t="s">
        <v>337</v>
      </c>
      <c r="D119" s="13" t="s">
        <v>141</v>
      </c>
      <c r="E119" s="11">
        <v>23.2</v>
      </c>
      <c r="F119" s="11"/>
      <c r="G119" s="11"/>
      <c r="I119" s="4"/>
      <c r="J119" s="5"/>
      <c r="K119" s="4"/>
    </row>
    <row r="120" spans="1:11" ht="90.75" customHeight="1">
      <c r="A120" s="25">
        <v>106</v>
      </c>
      <c r="B120" s="35" t="s">
        <v>301</v>
      </c>
      <c r="C120" s="12" t="s">
        <v>271</v>
      </c>
      <c r="D120" s="13" t="s">
        <v>143</v>
      </c>
      <c r="E120" s="11">
        <f>E121+E122+E123+E126+E127</f>
        <v>152.9</v>
      </c>
      <c r="F120" s="11"/>
      <c r="G120" s="11"/>
      <c r="I120" s="4"/>
      <c r="J120" s="5"/>
      <c r="K120" s="4"/>
    </row>
    <row r="121" spans="1:11" ht="62.25" customHeight="1">
      <c r="A121" s="25">
        <v>107</v>
      </c>
      <c r="B121" s="35" t="s">
        <v>301</v>
      </c>
      <c r="C121" s="12" t="s">
        <v>144</v>
      </c>
      <c r="D121" s="13" t="s">
        <v>145</v>
      </c>
      <c r="E121" s="11">
        <v>4.4</v>
      </c>
      <c r="F121" s="11"/>
      <c r="G121" s="11"/>
      <c r="I121" s="4"/>
      <c r="J121" s="5"/>
      <c r="K121" s="4"/>
    </row>
    <row r="122" spans="1:11" ht="106.5" customHeight="1">
      <c r="A122" s="25">
        <v>108</v>
      </c>
      <c r="B122" s="35" t="s">
        <v>301</v>
      </c>
      <c r="C122" s="12" t="s">
        <v>338</v>
      </c>
      <c r="D122" s="13" t="s">
        <v>146</v>
      </c>
      <c r="E122" s="11">
        <v>1.3</v>
      </c>
      <c r="F122" s="11"/>
      <c r="G122" s="11"/>
      <c r="I122" s="4"/>
      <c r="J122" s="5"/>
      <c r="K122" s="4"/>
    </row>
    <row r="123" spans="1:11" ht="30.75" customHeight="1">
      <c r="A123" s="25">
        <v>109</v>
      </c>
      <c r="B123" s="35" t="s">
        <v>301</v>
      </c>
      <c r="C123" s="12" t="s">
        <v>339</v>
      </c>
      <c r="D123" s="13" t="s">
        <v>147</v>
      </c>
      <c r="E123" s="11">
        <v>2.7</v>
      </c>
      <c r="F123" s="11"/>
      <c r="G123" s="11"/>
      <c r="I123" s="4"/>
      <c r="J123" s="5"/>
      <c r="K123" s="4"/>
    </row>
    <row r="124" spans="1:11" ht="0.75" customHeight="1" hidden="1">
      <c r="A124" s="25">
        <v>96</v>
      </c>
      <c r="B124" s="35" t="s">
        <v>301</v>
      </c>
      <c r="C124" s="12" t="s">
        <v>340</v>
      </c>
      <c r="D124" s="13" t="s">
        <v>148</v>
      </c>
      <c r="E124" s="11"/>
      <c r="F124" s="11"/>
      <c r="G124" s="11"/>
      <c r="I124" s="4"/>
      <c r="J124" s="5"/>
      <c r="K124" s="4"/>
    </row>
    <row r="125" spans="1:11" ht="92.25" customHeight="1">
      <c r="A125" s="25">
        <v>110</v>
      </c>
      <c r="B125" s="35" t="s">
        <v>301</v>
      </c>
      <c r="C125" s="12" t="s">
        <v>119</v>
      </c>
      <c r="D125" s="13" t="s">
        <v>120</v>
      </c>
      <c r="E125" s="11">
        <v>14.29</v>
      </c>
      <c r="F125" s="11"/>
      <c r="G125" s="11"/>
      <c r="I125" s="4"/>
      <c r="J125" s="5"/>
      <c r="K125" s="4"/>
    </row>
    <row r="126" spans="1:11" ht="75" customHeight="1">
      <c r="A126" s="25">
        <v>111</v>
      </c>
      <c r="B126" s="35" t="s">
        <v>301</v>
      </c>
      <c r="C126" s="12" t="s">
        <v>341</v>
      </c>
      <c r="D126" s="13" t="s">
        <v>152</v>
      </c>
      <c r="E126" s="11">
        <v>37</v>
      </c>
      <c r="F126" s="11"/>
      <c r="G126" s="11"/>
      <c r="I126" s="4"/>
      <c r="J126" s="5"/>
      <c r="K126" s="4"/>
    </row>
    <row r="127" spans="1:11" ht="45" customHeight="1">
      <c r="A127" s="25">
        <v>112</v>
      </c>
      <c r="B127" s="35" t="s">
        <v>301</v>
      </c>
      <c r="C127" s="12" t="s">
        <v>342</v>
      </c>
      <c r="D127" s="13" t="s">
        <v>153</v>
      </c>
      <c r="E127" s="11">
        <v>107.5</v>
      </c>
      <c r="F127" s="11"/>
      <c r="G127" s="11"/>
      <c r="I127" s="4"/>
      <c r="J127" s="5"/>
      <c r="K127" s="4"/>
    </row>
    <row r="128" spans="1:11" ht="21.75" customHeight="1" hidden="1">
      <c r="A128" s="25">
        <v>72</v>
      </c>
      <c r="B128" s="35" t="s">
        <v>301</v>
      </c>
      <c r="C128" s="12" t="s">
        <v>271</v>
      </c>
      <c r="D128" s="13" t="s">
        <v>154</v>
      </c>
      <c r="E128" s="11"/>
      <c r="F128" s="11"/>
      <c r="G128" s="11"/>
      <c r="I128" s="4"/>
      <c r="J128" s="5"/>
      <c r="K128" s="4"/>
    </row>
    <row r="129" spans="1:11" ht="93" customHeight="1">
      <c r="A129" s="25">
        <v>113</v>
      </c>
      <c r="B129" s="35" t="s">
        <v>301</v>
      </c>
      <c r="C129" s="12" t="s">
        <v>33</v>
      </c>
      <c r="D129" s="13" t="s">
        <v>34</v>
      </c>
      <c r="E129" s="11">
        <v>300.4</v>
      </c>
      <c r="F129" s="11"/>
      <c r="G129" s="11"/>
      <c r="I129" s="4"/>
      <c r="J129" s="5"/>
      <c r="K129" s="4"/>
    </row>
    <row r="130" spans="1:11" ht="19.5" customHeight="1">
      <c r="A130" s="25">
        <v>114</v>
      </c>
      <c r="B130" s="35" t="s">
        <v>301</v>
      </c>
      <c r="C130" s="12" t="s">
        <v>343</v>
      </c>
      <c r="D130" s="13" t="s">
        <v>35</v>
      </c>
      <c r="E130" s="11">
        <v>295.2</v>
      </c>
      <c r="F130" s="11"/>
      <c r="G130" s="11"/>
      <c r="I130" s="4"/>
      <c r="J130" s="5"/>
      <c r="K130" s="4"/>
    </row>
    <row r="131" spans="1:11" ht="30.75" customHeight="1">
      <c r="A131" s="25">
        <v>115</v>
      </c>
      <c r="B131" s="35" t="s">
        <v>301</v>
      </c>
      <c r="C131" s="12" t="s">
        <v>344</v>
      </c>
      <c r="D131" s="13" t="s">
        <v>36</v>
      </c>
      <c r="E131" s="11">
        <v>5.2</v>
      </c>
      <c r="F131" s="11"/>
      <c r="G131" s="11"/>
      <c r="I131" s="4"/>
      <c r="J131" s="5"/>
      <c r="K131" s="4"/>
    </row>
    <row r="132" spans="1:11" ht="45.75" customHeight="1">
      <c r="A132" s="25">
        <v>116</v>
      </c>
      <c r="B132" s="35" t="s">
        <v>301</v>
      </c>
      <c r="C132" s="12" t="s">
        <v>272</v>
      </c>
      <c r="D132" s="13" t="s">
        <v>345</v>
      </c>
      <c r="E132" s="11">
        <v>8580.1</v>
      </c>
      <c r="F132" s="11"/>
      <c r="G132" s="11"/>
      <c r="I132" s="4"/>
      <c r="J132" s="5"/>
      <c r="K132" s="4"/>
    </row>
    <row r="133" spans="1:11" ht="92.25" customHeight="1">
      <c r="A133" s="25">
        <v>117</v>
      </c>
      <c r="B133" s="35" t="s">
        <v>301</v>
      </c>
      <c r="C133" s="12" t="s">
        <v>37</v>
      </c>
      <c r="D133" s="13" t="s">
        <v>78</v>
      </c>
      <c r="E133" s="11">
        <f>E134+E135+E136+AD138+E137</f>
        <v>436.80000000000007</v>
      </c>
      <c r="F133" s="11"/>
      <c r="G133" s="11"/>
      <c r="I133" s="4"/>
      <c r="J133" s="5"/>
      <c r="K133" s="4"/>
    </row>
    <row r="134" spans="1:11" ht="44.25" customHeight="1">
      <c r="A134" s="25">
        <v>118</v>
      </c>
      <c r="B134" s="35" t="s">
        <v>301</v>
      </c>
      <c r="C134" s="12" t="s">
        <v>346</v>
      </c>
      <c r="D134" s="13" t="s">
        <v>347</v>
      </c>
      <c r="E134" s="11">
        <v>173.8</v>
      </c>
      <c r="F134" s="11"/>
      <c r="G134" s="11"/>
      <c r="I134" s="4"/>
      <c r="J134" s="5"/>
      <c r="K134" s="4"/>
    </row>
    <row r="135" spans="1:11" ht="75.75" customHeight="1">
      <c r="A135" s="25">
        <v>119</v>
      </c>
      <c r="B135" s="35" t="s">
        <v>301</v>
      </c>
      <c r="C135" s="12" t="s">
        <v>348</v>
      </c>
      <c r="D135" s="13" t="s">
        <v>349</v>
      </c>
      <c r="E135" s="11">
        <v>58.4</v>
      </c>
      <c r="F135" s="11"/>
      <c r="G135" s="11"/>
      <c r="I135" s="4"/>
      <c r="J135" s="5"/>
      <c r="K135" s="4"/>
    </row>
    <row r="136" spans="1:11" ht="46.5" customHeight="1">
      <c r="A136" s="25">
        <v>120</v>
      </c>
      <c r="B136" s="35" t="s">
        <v>301</v>
      </c>
      <c r="C136" s="12" t="s">
        <v>350</v>
      </c>
      <c r="D136" s="13" t="s">
        <v>351</v>
      </c>
      <c r="E136" s="11">
        <v>197</v>
      </c>
      <c r="F136" s="11"/>
      <c r="G136" s="11"/>
      <c r="I136" s="4"/>
      <c r="J136" s="5"/>
      <c r="K136" s="4"/>
    </row>
    <row r="137" spans="1:11" ht="30" customHeight="1">
      <c r="A137" s="25">
        <v>121</v>
      </c>
      <c r="B137" s="35" t="s">
        <v>301</v>
      </c>
      <c r="C137" s="12" t="s">
        <v>352</v>
      </c>
      <c r="D137" s="13" t="s">
        <v>353</v>
      </c>
      <c r="E137" s="11">
        <v>7.6</v>
      </c>
      <c r="F137" s="11"/>
      <c r="G137" s="11"/>
      <c r="I137" s="4"/>
      <c r="J137" s="5"/>
      <c r="K137" s="4"/>
    </row>
    <row r="138" spans="1:11" ht="153.75" customHeight="1">
      <c r="A138" s="25">
        <v>122</v>
      </c>
      <c r="B138" s="35" t="s">
        <v>301</v>
      </c>
      <c r="C138" s="12" t="s">
        <v>40</v>
      </c>
      <c r="D138" s="13" t="s">
        <v>41</v>
      </c>
      <c r="E138" s="11">
        <f>E139+E140</f>
        <v>8317.4</v>
      </c>
      <c r="F138" s="11"/>
      <c r="G138" s="11"/>
      <c r="I138" s="4"/>
      <c r="J138" s="5"/>
      <c r="K138" s="4"/>
    </row>
    <row r="139" spans="1:11" ht="143.25" customHeight="1">
      <c r="A139" s="25">
        <v>123</v>
      </c>
      <c r="B139" s="35" t="s">
        <v>301</v>
      </c>
      <c r="C139" s="12" t="s">
        <v>361</v>
      </c>
      <c r="D139" s="13" t="s">
        <v>42</v>
      </c>
      <c r="E139" s="11">
        <v>8172.8</v>
      </c>
      <c r="F139" s="11"/>
      <c r="G139" s="11"/>
      <c r="I139" s="4"/>
      <c r="J139" s="5"/>
      <c r="K139" s="4"/>
    </row>
    <row r="140" spans="1:11" ht="139.5" customHeight="1">
      <c r="A140" s="25">
        <v>124</v>
      </c>
      <c r="B140" s="35" t="s">
        <v>301</v>
      </c>
      <c r="C140" s="12" t="s">
        <v>354</v>
      </c>
      <c r="D140" s="13" t="s">
        <v>96</v>
      </c>
      <c r="E140" s="11">
        <v>144.6</v>
      </c>
      <c r="F140" s="11"/>
      <c r="G140" s="11"/>
      <c r="I140" s="4"/>
      <c r="J140" s="5"/>
      <c r="K140" s="4"/>
    </row>
    <row r="141" spans="1:11" ht="78" customHeight="1">
      <c r="A141" s="25">
        <v>125</v>
      </c>
      <c r="B141" s="35" t="s">
        <v>301</v>
      </c>
      <c r="C141" s="12" t="s">
        <v>97</v>
      </c>
      <c r="D141" s="13" t="s">
        <v>138</v>
      </c>
      <c r="E141" s="11">
        <f>E142+E143</f>
        <v>122.1</v>
      </c>
      <c r="F141" s="11"/>
      <c r="G141" s="11"/>
      <c r="I141" s="4"/>
      <c r="J141" s="5"/>
      <c r="K141" s="4"/>
    </row>
    <row r="142" spans="1:11" ht="21.75" customHeight="1">
      <c r="A142" s="25">
        <v>126</v>
      </c>
      <c r="B142" s="35" t="s">
        <v>301</v>
      </c>
      <c r="C142" s="12" t="s">
        <v>355</v>
      </c>
      <c r="D142" s="13" t="s">
        <v>139</v>
      </c>
      <c r="E142" s="11">
        <v>120</v>
      </c>
      <c r="F142" s="11"/>
      <c r="G142" s="11"/>
      <c r="I142" s="4"/>
      <c r="J142" s="5"/>
      <c r="K142" s="4"/>
    </row>
    <row r="143" spans="1:11" ht="21.75" customHeight="1">
      <c r="A143" s="25">
        <v>127</v>
      </c>
      <c r="B143" s="35" t="s">
        <v>301</v>
      </c>
      <c r="C143" s="12" t="s">
        <v>356</v>
      </c>
      <c r="D143" s="13" t="s">
        <v>140</v>
      </c>
      <c r="E143" s="11">
        <v>2.1</v>
      </c>
      <c r="F143" s="11"/>
      <c r="G143" s="11"/>
      <c r="I143" s="4"/>
      <c r="J143" s="5"/>
      <c r="K143" s="4"/>
    </row>
    <row r="144" spans="1:11" ht="50.25" customHeight="1">
      <c r="A144" s="25">
        <v>128</v>
      </c>
      <c r="B144" s="35" t="s">
        <v>301</v>
      </c>
      <c r="C144" s="12" t="s">
        <v>275</v>
      </c>
      <c r="D144" s="13" t="s">
        <v>357</v>
      </c>
      <c r="E144" s="11">
        <v>860.4</v>
      </c>
      <c r="F144" s="11"/>
      <c r="G144" s="11"/>
      <c r="I144" s="4"/>
      <c r="J144" s="5"/>
      <c r="K144" s="4"/>
    </row>
    <row r="145" spans="1:11" ht="107.25" customHeight="1">
      <c r="A145" s="25">
        <v>129</v>
      </c>
      <c r="B145" s="35" t="s">
        <v>301</v>
      </c>
      <c r="C145" s="12" t="s">
        <v>276</v>
      </c>
      <c r="D145" s="13" t="s">
        <v>358</v>
      </c>
      <c r="E145" s="11">
        <v>161.1</v>
      </c>
      <c r="F145" s="11"/>
      <c r="G145" s="11"/>
      <c r="I145" s="4"/>
      <c r="J145" s="5"/>
      <c r="K145" s="4"/>
    </row>
    <row r="146" spans="1:11" ht="153.75" customHeight="1">
      <c r="A146" s="25">
        <v>130</v>
      </c>
      <c r="B146" s="35" t="s">
        <v>301</v>
      </c>
      <c r="C146" s="12" t="s">
        <v>277</v>
      </c>
      <c r="D146" s="12" t="s">
        <v>359</v>
      </c>
      <c r="E146" s="11">
        <v>82656.3</v>
      </c>
      <c r="F146" s="11"/>
      <c r="G146" s="11"/>
      <c r="I146" s="4"/>
      <c r="J146" s="5"/>
      <c r="K146" s="4"/>
    </row>
    <row r="147" spans="1:11" ht="45" customHeight="1">
      <c r="A147" s="25">
        <v>131</v>
      </c>
      <c r="B147" s="35" t="s">
        <v>301</v>
      </c>
      <c r="C147" s="12" t="s">
        <v>278</v>
      </c>
      <c r="D147" s="13" t="s">
        <v>360</v>
      </c>
      <c r="E147" s="11">
        <v>7.8</v>
      </c>
      <c r="F147" s="11"/>
      <c r="G147" s="11"/>
      <c r="I147" s="4"/>
      <c r="J147" s="5"/>
      <c r="K147" s="4"/>
    </row>
    <row r="148" spans="1:11" ht="90" customHeight="1">
      <c r="A148" s="25">
        <v>132</v>
      </c>
      <c r="B148" s="35" t="s">
        <v>301</v>
      </c>
      <c r="C148" s="12" t="s">
        <v>279</v>
      </c>
      <c r="D148" s="13" t="s">
        <v>80</v>
      </c>
      <c r="E148" s="11">
        <v>4200.9</v>
      </c>
      <c r="F148" s="11"/>
      <c r="G148" s="11"/>
      <c r="I148" s="4"/>
      <c r="J148" s="5"/>
      <c r="K148" s="4"/>
    </row>
    <row r="149" spans="1:11" ht="76.5" customHeight="1">
      <c r="A149" s="25">
        <v>133</v>
      </c>
      <c r="B149" s="35" t="s">
        <v>301</v>
      </c>
      <c r="C149" s="12" t="s">
        <v>287</v>
      </c>
      <c r="D149" s="13" t="s">
        <v>81</v>
      </c>
      <c r="E149" s="11">
        <v>593.9</v>
      </c>
      <c r="F149" s="11"/>
      <c r="G149" s="11"/>
      <c r="I149" s="4"/>
      <c r="J149" s="5"/>
      <c r="K149" s="4"/>
    </row>
    <row r="150" spans="1:11" ht="65.25" customHeight="1">
      <c r="A150" s="25">
        <v>134</v>
      </c>
      <c r="B150" s="35" t="s">
        <v>301</v>
      </c>
      <c r="C150" s="12" t="s">
        <v>280</v>
      </c>
      <c r="D150" s="13" t="s">
        <v>248</v>
      </c>
      <c r="E150" s="11">
        <v>1773.6</v>
      </c>
      <c r="F150" s="11"/>
      <c r="G150" s="11"/>
      <c r="I150" s="4"/>
      <c r="J150" s="5"/>
      <c r="K150" s="4"/>
    </row>
    <row r="151" spans="1:11" ht="45" customHeight="1">
      <c r="A151" s="25">
        <v>135</v>
      </c>
      <c r="B151" s="35" t="s">
        <v>301</v>
      </c>
      <c r="C151" s="12" t="s">
        <v>281</v>
      </c>
      <c r="D151" s="13" t="s">
        <v>362</v>
      </c>
      <c r="E151" s="11">
        <v>4989.3</v>
      </c>
      <c r="F151" s="11"/>
      <c r="G151" s="11"/>
      <c r="I151" s="4"/>
      <c r="J151" s="5"/>
      <c r="K151" s="4"/>
    </row>
    <row r="152" spans="1:11" ht="107.25" customHeight="1">
      <c r="A152" s="25">
        <v>136</v>
      </c>
      <c r="B152" s="35" t="s">
        <v>301</v>
      </c>
      <c r="C152" s="12" t="s">
        <v>282</v>
      </c>
      <c r="D152" s="13" t="s">
        <v>82</v>
      </c>
      <c r="E152" s="11">
        <v>3539.7</v>
      </c>
      <c r="F152" s="11"/>
      <c r="G152" s="11"/>
      <c r="I152" s="4"/>
      <c r="J152" s="5"/>
      <c r="K152" s="4"/>
    </row>
    <row r="153" spans="1:11" ht="45" customHeight="1">
      <c r="A153" s="25">
        <v>137</v>
      </c>
      <c r="B153" s="35" t="s">
        <v>301</v>
      </c>
      <c r="C153" s="12" t="s">
        <v>38</v>
      </c>
      <c r="D153" s="13" t="s">
        <v>39</v>
      </c>
      <c r="E153" s="11">
        <v>39.8</v>
      </c>
      <c r="F153" s="11"/>
      <c r="G153" s="11"/>
      <c r="I153" s="4"/>
      <c r="J153" s="5"/>
      <c r="K153" s="4"/>
    </row>
    <row r="154" spans="1:11" ht="45.75" customHeight="1">
      <c r="A154" s="25">
        <v>138</v>
      </c>
      <c r="B154" s="35" t="s">
        <v>301</v>
      </c>
      <c r="C154" s="12" t="s">
        <v>283</v>
      </c>
      <c r="D154" s="13" t="s">
        <v>364</v>
      </c>
      <c r="E154" s="11">
        <v>429.8</v>
      </c>
      <c r="F154" s="11"/>
      <c r="G154" s="11"/>
      <c r="I154" s="4"/>
      <c r="J154" s="5"/>
      <c r="K154" s="4"/>
    </row>
    <row r="155" spans="1:11" ht="45.75" customHeight="1">
      <c r="A155" s="25">
        <v>139</v>
      </c>
      <c r="B155" s="35" t="s">
        <v>301</v>
      </c>
      <c r="C155" s="12" t="s">
        <v>284</v>
      </c>
      <c r="D155" s="13" t="s">
        <v>365</v>
      </c>
      <c r="E155" s="11">
        <v>31.9</v>
      </c>
      <c r="F155" s="11"/>
      <c r="G155" s="11"/>
      <c r="I155" s="4"/>
      <c r="J155" s="5"/>
      <c r="K155" s="4"/>
    </row>
    <row r="156" spans="1:11" ht="75.75" customHeight="1">
      <c r="A156" s="25">
        <v>140</v>
      </c>
      <c r="B156" s="35" t="s">
        <v>301</v>
      </c>
      <c r="C156" s="12" t="s">
        <v>123</v>
      </c>
      <c r="D156" s="13" t="s">
        <v>124</v>
      </c>
      <c r="E156" s="11">
        <v>530.5</v>
      </c>
      <c r="F156" s="11"/>
      <c r="G156" s="11"/>
      <c r="I156" s="4"/>
      <c r="J156" s="5"/>
      <c r="K156" s="4"/>
    </row>
    <row r="157" spans="1:11" ht="90" customHeight="1">
      <c r="A157" s="25">
        <v>141</v>
      </c>
      <c r="B157" s="35" t="s">
        <v>301</v>
      </c>
      <c r="C157" s="12" t="s">
        <v>49</v>
      </c>
      <c r="D157" s="13" t="s">
        <v>79</v>
      </c>
      <c r="E157" s="11">
        <f>E158+E159</f>
        <v>4591.9</v>
      </c>
      <c r="F157" s="11"/>
      <c r="G157" s="11"/>
      <c r="I157" s="4"/>
      <c r="J157" s="5"/>
      <c r="K157" s="4"/>
    </row>
    <row r="158" spans="1:11" ht="15" customHeight="1">
      <c r="A158" s="25">
        <v>142</v>
      </c>
      <c r="B158" s="35" t="s">
        <v>301</v>
      </c>
      <c r="C158" s="12" t="s">
        <v>366</v>
      </c>
      <c r="D158" s="13" t="s">
        <v>92</v>
      </c>
      <c r="E158" s="11">
        <v>4529.4</v>
      </c>
      <c r="F158" s="11"/>
      <c r="G158" s="11"/>
      <c r="I158" s="4"/>
      <c r="J158" s="5"/>
      <c r="K158" s="4"/>
    </row>
    <row r="159" spans="1:11" ht="34.5" customHeight="1">
      <c r="A159" s="25">
        <v>143</v>
      </c>
      <c r="B159" s="35" t="s">
        <v>301</v>
      </c>
      <c r="C159" s="12" t="s">
        <v>367</v>
      </c>
      <c r="D159" s="13" t="s">
        <v>93</v>
      </c>
      <c r="E159" s="11">
        <v>62.5</v>
      </c>
      <c r="F159" s="11"/>
      <c r="G159" s="11"/>
      <c r="I159" s="4"/>
      <c r="J159" s="5"/>
      <c r="K159" s="4"/>
    </row>
    <row r="160" spans="1:11" ht="156" customHeight="1">
      <c r="A160" s="25">
        <v>144</v>
      </c>
      <c r="B160" s="35" t="s">
        <v>301</v>
      </c>
      <c r="C160" s="12" t="s">
        <v>47</v>
      </c>
      <c r="D160" s="13" t="s">
        <v>43</v>
      </c>
      <c r="E160" s="11">
        <f>E161+E162</f>
        <v>4954.21</v>
      </c>
      <c r="F160" s="11"/>
      <c r="G160" s="11"/>
      <c r="I160" s="4"/>
      <c r="J160" s="5"/>
      <c r="K160" s="4"/>
    </row>
    <row r="161" spans="1:11" ht="30" customHeight="1">
      <c r="A161" s="25">
        <v>145</v>
      </c>
      <c r="B161" s="35" t="s">
        <v>301</v>
      </c>
      <c r="C161" s="12" t="s">
        <v>368</v>
      </c>
      <c r="D161" s="13" t="s">
        <v>94</v>
      </c>
      <c r="E161" s="11">
        <v>4882.1</v>
      </c>
      <c r="F161" s="11"/>
      <c r="G161" s="11"/>
      <c r="I161" s="4"/>
      <c r="J161" s="5"/>
      <c r="K161" s="4"/>
    </row>
    <row r="162" spans="1:11" ht="29.25" customHeight="1">
      <c r="A162" s="25">
        <v>146</v>
      </c>
      <c r="B162" s="35" t="s">
        <v>301</v>
      </c>
      <c r="C162" s="12" t="s">
        <v>375</v>
      </c>
      <c r="D162" s="13" t="s">
        <v>95</v>
      </c>
      <c r="E162" s="11">
        <v>72.11</v>
      </c>
      <c r="F162" s="11"/>
      <c r="G162" s="11"/>
      <c r="I162" s="4"/>
      <c r="J162" s="5"/>
      <c r="K162" s="4"/>
    </row>
    <row r="163" spans="1:11" ht="77.25" customHeight="1">
      <c r="A163" s="25">
        <v>147</v>
      </c>
      <c r="B163" s="35" t="s">
        <v>301</v>
      </c>
      <c r="C163" s="12" t="s">
        <v>376</v>
      </c>
      <c r="D163" s="13" t="s">
        <v>0</v>
      </c>
      <c r="E163" s="11">
        <f>E164+E165</f>
        <v>47.9</v>
      </c>
      <c r="F163" s="11"/>
      <c r="G163" s="11"/>
      <c r="I163" s="4"/>
      <c r="J163" s="5"/>
      <c r="K163" s="4"/>
    </row>
    <row r="164" spans="1:11" ht="30.75" customHeight="1">
      <c r="A164" s="25">
        <v>148</v>
      </c>
      <c r="B164" s="35" t="s">
        <v>301</v>
      </c>
      <c r="C164" s="12" t="s">
        <v>3</v>
      </c>
      <c r="D164" s="13" t="s">
        <v>1</v>
      </c>
      <c r="E164" s="11">
        <v>47.1</v>
      </c>
      <c r="F164" s="11"/>
      <c r="G164" s="11"/>
      <c r="I164" s="4"/>
      <c r="J164" s="5"/>
      <c r="K164" s="4"/>
    </row>
    <row r="165" spans="1:11" ht="19.5" customHeight="1">
      <c r="A165" s="25">
        <v>149</v>
      </c>
      <c r="B165" s="35" t="s">
        <v>301</v>
      </c>
      <c r="C165" s="12" t="s">
        <v>4</v>
      </c>
      <c r="D165" s="13" t="s">
        <v>2</v>
      </c>
      <c r="E165" s="11">
        <v>0.8</v>
      </c>
      <c r="F165" s="11"/>
      <c r="G165" s="11"/>
      <c r="I165" s="4"/>
      <c r="J165" s="5"/>
      <c r="K165" s="4"/>
    </row>
    <row r="166" spans="1:11" ht="78.75" customHeight="1">
      <c r="A166" s="25">
        <v>150</v>
      </c>
      <c r="B166" s="35" t="s">
        <v>301</v>
      </c>
      <c r="C166" s="12" t="s">
        <v>83</v>
      </c>
      <c r="D166" s="77" t="s">
        <v>236</v>
      </c>
      <c r="E166" s="46">
        <f>E167</f>
        <v>365.20000000000005</v>
      </c>
      <c r="F166" s="46"/>
      <c r="G166" s="46"/>
      <c r="I166" s="4"/>
      <c r="J166" s="5"/>
      <c r="K166" s="4"/>
    </row>
    <row r="167" spans="1:11" ht="79.5" customHeight="1">
      <c r="A167" s="25">
        <v>151</v>
      </c>
      <c r="B167" s="35" t="s">
        <v>301</v>
      </c>
      <c r="C167" s="12" t="s">
        <v>48</v>
      </c>
      <c r="D167" s="70" t="s">
        <v>84</v>
      </c>
      <c r="E167" s="46">
        <f>E168+E169+E170</f>
        <v>365.20000000000005</v>
      </c>
      <c r="F167" s="46"/>
      <c r="G167" s="46"/>
      <c r="I167" s="4"/>
      <c r="J167" s="5"/>
      <c r="K167" s="4"/>
    </row>
    <row r="168" spans="1:11" ht="107.25" customHeight="1">
      <c r="A168" s="25">
        <v>152</v>
      </c>
      <c r="B168" s="35" t="s">
        <v>301</v>
      </c>
      <c r="C168" s="12" t="s">
        <v>44</v>
      </c>
      <c r="D168" s="13" t="s">
        <v>89</v>
      </c>
      <c r="E168" s="46">
        <f>E169+E170</f>
        <v>182.6</v>
      </c>
      <c r="F168" s="46"/>
      <c r="G168" s="46"/>
      <c r="I168" s="4"/>
      <c r="J168" s="5"/>
      <c r="K168" s="4"/>
    </row>
    <row r="169" spans="1:11" ht="60.75" customHeight="1">
      <c r="A169" s="25">
        <v>153</v>
      </c>
      <c r="B169" s="35" t="s">
        <v>301</v>
      </c>
      <c r="C169" s="12" t="s">
        <v>315</v>
      </c>
      <c r="D169" s="13" t="s">
        <v>90</v>
      </c>
      <c r="E169" s="11">
        <v>179</v>
      </c>
      <c r="F169" s="11"/>
      <c r="G169" s="11"/>
      <c r="I169" s="4"/>
      <c r="J169" s="5"/>
      <c r="K169" s="4"/>
    </row>
    <row r="170" spans="1:11" ht="63" customHeight="1">
      <c r="A170" s="25">
        <v>154</v>
      </c>
      <c r="B170" s="35" t="s">
        <v>301</v>
      </c>
      <c r="C170" s="12" t="s">
        <v>316</v>
      </c>
      <c r="D170" s="13" t="s">
        <v>91</v>
      </c>
      <c r="E170" s="11">
        <v>3.6</v>
      </c>
      <c r="F170" s="11"/>
      <c r="G170" s="11"/>
      <c r="I170" s="4"/>
      <c r="J170" s="5"/>
      <c r="K170" s="4"/>
    </row>
    <row r="171" spans="1:11" ht="0.75" customHeight="1" hidden="1">
      <c r="A171" s="25">
        <v>143</v>
      </c>
      <c r="B171" s="35" t="s">
        <v>301</v>
      </c>
      <c r="C171" s="12" t="s">
        <v>237</v>
      </c>
      <c r="D171" s="13" t="s">
        <v>238</v>
      </c>
      <c r="E171" s="46"/>
      <c r="F171" s="46"/>
      <c r="G171" s="46"/>
      <c r="I171" s="4"/>
      <c r="J171" s="5"/>
      <c r="K171" s="4"/>
    </row>
    <row r="172" spans="1:11" ht="80.25" customHeight="1" hidden="1">
      <c r="A172" s="25"/>
      <c r="B172" s="35" t="s">
        <v>301</v>
      </c>
      <c r="C172" s="12" t="s">
        <v>245</v>
      </c>
      <c r="D172" s="70" t="s">
        <v>246</v>
      </c>
      <c r="E172" s="46"/>
      <c r="F172" s="46"/>
      <c r="G172" s="46"/>
      <c r="I172" s="4"/>
      <c r="J172" s="5"/>
      <c r="K172" s="4"/>
    </row>
    <row r="173" spans="1:11" ht="94.5" customHeight="1" hidden="1">
      <c r="A173" s="25">
        <v>144</v>
      </c>
      <c r="B173" s="35" t="s">
        <v>301</v>
      </c>
      <c r="C173" s="12" t="s">
        <v>317</v>
      </c>
      <c r="D173" s="13" t="s">
        <v>319</v>
      </c>
      <c r="E173" s="46"/>
      <c r="F173" s="46"/>
      <c r="G173" s="46"/>
      <c r="I173" s="4"/>
      <c r="J173" s="5"/>
      <c r="K173" s="4"/>
    </row>
    <row r="174" spans="1:11" ht="94.5" customHeight="1" hidden="1">
      <c r="A174" s="25">
        <v>145</v>
      </c>
      <c r="B174" s="35" t="s">
        <v>301</v>
      </c>
      <c r="C174" s="12" t="s">
        <v>318</v>
      </c>
      <c r="D174" s="13" t="s">
        <v>320</v>
      </c>
      <c r="E174" s="11"/>
      <c r="F174" s="11"/>
      <c r="G174" s="11"/>
      <c r="I174" s="4"/>
      <c r="J174" s="5"/>
      <c r="K174" s="4"/>
    </row>
    <row r="175" spans="1:11" ht="61.5" customHeight="1" hidden="1">
      <c r="A175" s="25">
        <v>124</v>
      </c>
      <c r="B175" s="35" t="s">
        <v>301</v>
      </c>
      <c r="C175" s="12" t="s">
        <v>371</v>
      </c>
      <c r="D175" s="13" t="s">
        <v>372</v>
      </c>
      <c r="E175" s="11"/>
      <c r="F175" s="11"/>
      <c r="G175" s="11"/>
      <c r="I175" s="4"/>
      <c r="J175" s="5"/>
      <c r="K175" s="4"/>
    </row>
    <row r="176" spans="1:11" ht="62.25" customHeight="1" hidden="1">
      <c r="A176" s="25">
        <v>125</v>
      </c>
      <c r="B176" s="35" t="s">
        <v>301</v>
      </c>
      <c r="C176" s="12" t="s">
        <v>373</v>
      </c>
      <c r="D176" s="13" t="s">
        <v>374</v>
      </c>
      <c r="E176" s="11"/>
      <c r="F176" s="11"/>
      <c r="G176" s="11"/>
      <c r="I176" s="4"/>
      <c r="J176" s="5"/>
      <c r="K176" s="4"/>
    </row>
    <row r="177" spans="1:11" ht="63" customHeight="1">
      <c r="A177" s="25">
        <v>155</v>
      </c>
      <c r="B177" s="35" t="s">
        <v>301</v>
      </c>
      <c r="C177" s="12" t="s">
        <v>121</v>
      </c>
      <c r="D177" s="13" t="s">
        <v>122</v>
      </c>
      <c r="E177" s="11">
        <v>20.4</v>
      </c>
      <c r="F177" s="11"/>
      <c r="G177" s="11"/>
      <c r="I177" s="4"/>
      <c r="J177" s="5"/>
      <c r="K177" s="4"/>
    </row>
    <row r="178" spans="1:11" ht="18" customHeight="1">
      <c r="A178" s="25">
        <v>156</v>
      </c>
      <c r="B178" s="45" t="s">
        <v>301</v>
      </c>
      <c r="C178" s="12" t="s">
        <v>214</v>
      </c>
      <c r="D178" s="13" t="s">
        <v>215</v>
      </c>
      <c r="E178" s="69">
        <f>E183+E181</f>
        <v>505.82</v>
      </c>
      <c r="F178" s="69"/>
      <c r="G178" s="69"/>
      <c r="I178" s="4"/>
      <c r="J178" s="5"/>
      <c r="K178" s="4"/>
    </row>
    <row r="179" spans="1:11" ht="66.75" customHeight="1" hidden="1">
      <c r="A179" s="25">
        <v>125</v>
      </c>
      <c r="B179" s="45" t="s">
        <v>301</v>
      </c>
      <c r="C179" s="12" t="s">
        <v>262</v>
      </c>
      <c r="D179" s="13" t="s">
        <v>300</v>
      </c>
      <c r="E179" s="11"/>
      <c r="F179" s="11"/>
      <c r="G179" s="11"/>
      <c r="I179" s="4"/>
      <c r="J179" s="5"/>
      <c r="K179" s="4"/>
    </row>
    <row r="180" spans="1:11" ht="82.5" customHeight="1" hidden="1">
      <c r="A180" s="25">
        <v>126</v>
      </c>
      <c r="B180" s="45" t="s">
        <v>301</v>
      </c>
      <c r="C180" s="12" t="s">
        <v>207</v>
      </c>
      <c r="D180" s="13" t="s">
        <v>208</v>
      </c>
      <c r="E180" s="11"/>
      <c r="F180" s="11"/>
      <c r="G180" s="11"/>
      <c r="I180" s="4"/>
      <c r="J180" s="5"/>
      <c r="K180" s="4"/>
    </row>
    <row r="181" spans="1:11" ht="63" customHeight="1">
      <c r="A181" s="25">
        <v>157</v>
      </c>
      <c r="B181" s="45" t="s">
        <v>301</v>
      </c>
      <c r="C181" s="12" t="s">
        <v>262</v>
      </c>
      <c r="D181" s="13" t="s">
        <v>102</v>
      </c>
      <c r="E181" s="11">
        <f>E182</f>
        <v>417.51</v>
      </c>
      <c r="F181" s="11"/>
      <c r="G181" s="11"/>
      <c r="I181" s="4"/>
      <c r="J181" s="5"/>
      <c r="K181" s="4"/>
    </row>
    <row r="182" spans="1:11" ht="77.25" customHeight="1">
      <c r="A182" s="25">
        <v>158</v>
      </c>
      <c r="B182" s="45" t="s">
        <v>301</v>
      </c>
      <c r="C182" s="12" t="s">
        <v>207</v>
      </c>
      <c r="D182" s="13" t="s">
        <v>103</v>
      </c>
      <c r="E182" s="11">
        <v>417.51</v>
      </c>
      <c r="F182" s="11"/>
      <c r="G182" s="11"/>
      <c r="I182" s="4"/>
      <c r="J182" s="5"/>
      <c r="K182" s="4"/>
    </row>
    <row r="183" spans="1:11" ht="62.25" customHeight="1">
      <c r="A183" s="25">
        <v>159</v>
      </c>
      <c r="B183" s="45" t="s">
        <v>301</v>
      </c>
      <c r="C183" s="12" t="s">
        <v>312</v>
      </c>
      <c r="D183" s="74" t="s">
        <v>247</v>
      </c>
      <c r="E183" s="11">
        <f>E184</f>
        <v>88.31</v>
      </c>
      <c r="F183" s="11"/>
      <c r="G183" s="11"/>
      <c r="I183" s="4"/>
      <c r="J183" s="5"/>
      <c r="K183" s="4"/>
    </row>
    <row r="184" spans="1:11" ht="42.75" customHeight="1">
      <c r="A184" s="25">
        <v>160</v>
      </c>
      <c r="B184" s="45" t="s">
        <v>301</v>
      </c>
      <c r="C184" s="12" t="s">
        <v>311</v>
      </c>
      <c r="D184" s="73" t="s">
        <v>85</v>
      </c>
      <c r="E184" s="11">
        <v>88.31</v>
      </c>
      <c r="F184" s="11"/>
      <c r="G184" s="11"/>
      <c r="I184" s="4"/>
      <c r="J184" s="5"/>
      <c r="K184" s="4"/>
    </row>
    <row r="185" spans="1:11" ht="34.5" customHeight="1" hidden="1">
      <c r="A185" s="25">
        <v>129</v>
      </c>
      <c r="B185" s="42" t="s">
        <v>301</v>
      </c>
      <c r="C185" s="43" t="s">
        <v>274</v>
      </c>
      <c r="D185" s="44" t="s">
        <v>294</v>
      </c>
      <c r="E185" s="24"/>
      <c r="F185" s="24"/>
      <c r="G185" s="24"/>
      <c r="I185" s="4"/>
      <c r="J185" s="5"/>
      <c r="K185" s="4"/>
    </row>
    <row r="186" spans="1:11" ht="27.75" customHeight="1" hidden="1">
      <c r="A186" s="25">
        <v>130</v>
      </c>
      <c r="B186" s="45" t="s">
        <v>301</v>
      </c>
      <c r="C186" s="43" t="s">
        <v>293</v>
      </c>
      <c r="D186" s="44" t="s">
        <v>294</v>
      </c>
      <c r="E186" s="24"/>
      <c r="F186" s="24"/>
      <c r="G186" s="24"/>
      <c r="I186" s="4"/>
      <c r="J186" s="5"/>
      <c r="K186" s="4"/>
    </row>
    <row r="187" spans="1:11" ht="26.25" customHeight="1" hidden="1">
      <c r="A187" s="25">
        <v>131</v>
      </c>
      <c r="B187" s="45" t="s">
        <v>301</v>
      </c>
      <c r="C187" s="43" t="s">
        <v>257</v>
      </c>
      <c r="D187" s="47" t="s">
        <v>260</v>
      </c>
      <c r="E187" s="11"/>
      <c r="F187" s="11"/>
      <c r="G187" s="11"/>
      <c r="I187" s="4"/>
      <c r="J187" s="5"/>
      <c r="K187" s="4"/>
    </row>
    <row r="188" spans="1:11" ht="47.25" customHeight="1" hidden="1">
      <c r="A188" s="25">
        <v>132</v>
      </c>
      <c r="B188" s="45" t="s">
        <v>301</v>
      </c>
      <c r="C188" s="43" t="s">
        <v>201</v>
      </c>
      <c r="D188" s="47" t="s">
        <v>261</v>
      </c>
      <c r="E188" s="11"/>
      <c r="F188" s="11"/>
      <c r="G188" s="11"/>
      <c r="I188" s="4"/>
      <c r="J188" s="5"/>
      <c r="K188" s="4"/>
    </row>
    <row r="189" spans="1:11" ht="20.25" customHeight="1" hidden="1">
      <c r="A189" s="25">
        <v>149</v>
      </c>
      <c r="B189" s="45" t="s">
        <v>301</v>
      </c>
      <c r="C189" s="43" t="s">
        <v>257</v>
      </c>
      <c r="D189" s="47" t="s">
        <v>27</v>
      </c>
      <c r="E189" s="11"/>
      <c r="F189" s="11"/>
      <c r="G189" s="11"/>
      <c r="I189" s="4"/>
      <c r="J189" s="5"/>
      <c r="K189" s="4"/>
    </row>
    <row r="190" spans="1:11" ht="30.75" customHeight="1" hidden="1">
      <c r="A190" s="25">
        <v>150</v>
      </c>
      <c r="B190" s="45" t="s">
        <v>301</v>
      </c>
      <c r="C190" s="43" t="s">
        <v>201</v>
      </c>
      <c r="D190" s="47" t="s">
        <v>261</v>
      </c>
      <c r="E190" s="11"/>
      <c r="F190" s="11"/>
      <c r="G190" s="11"/>
      <c r="I190" s="4"/>
      <c r="J190" s="5"/>
      <c r="K190" s="4"/>
    </row>
    <row r="191" spans="1:11" ht="0.75" customHeight="1" hidden="1">
      <c r="A191" s="25"/>
      <c r="B191" s="35"/>
      <c r="C191" s="48"/>
      <c r="D191" s="49"/>
      <c r="E191" s="50"/>
      <c r="F191" s="50"/>
      <c r="G191" s="50"/>
      <c r="I191" s="4"/>
      <c r="J191" s="5"/>
      <c r="K191" s="4"/>
    </row>
    <row r="192" spans="1:7" ht="19.5" customHeight="1" hidden="1">
      <c r="A192" s="25"/>
      <c r="B192" s="35"/>
      <c r="C192" s="19"/>
      <c r="D192" s="20"/>
      <c r="E192" s="51"/>
      <c r="F192" s="51"/>
      <c r="G192" s="51"/>
    </row>
    <row r="193" spans="1:7" ht="17.25" customHeight="1" hidden="1">
      <c r="A193" s="25"/>
      <c r="B193" s="35"/>
      <c r="C193" s="12"/>
      <c r="D193" s="13"/>
      <c r="E193" s="51"/>
      <c r="F193" s="51"/>
      <c r="G193" s="51"/>
    </row>
    <row r="194" spans="1:20" ht="50.25" customHeight="1" hidden="1">
      <c r="A194" s="25"/>
      <c r="B194" s="35"/>
      <c r="C194" s="12"/>
      <c r="D194" s="13"/>
      <c r="E194" s="11"/>
      <c r="F194" s="11"/>
      <c r="G194" s="11"/>
      <c r="H194" s="1">
        <f>I194</f>
        <v>3731.8</v>
      </c>
      <c r="I194" s="4">
        <v>3731.8</v>
      </c>
      <c r="R194" s="1">
        <f>H194</f>
        <v>3731.8</v>
      </c>
      <c r="S194" s="1">
        <v>4000</v>
      </c>
      <c r="T194" s="1">
        <v>1942.8</v>
      </c>
    </row>
    <row r="195" spans="1:9" ht="22.5" customHeight="1" hidden="1">
      <c r="A195" s="25">
        <v>161</v>
      </c>
      <c r="B195" s="35" t="s">
        <v>301</v>
      </c>
      <c r="C195" s="21" t="s">
        <v>257</v>
      </c>
      <c r="D195" s="22" t="s">
        <v>27</v>
      </c>
      <c r="E195" s="11">
        <f>E196</f>
        <v>0</v>
      </c>
      <c r="F195" s="11"/>
      <c r="G195" s="11"/>
      <c r="I195" s="4"/>
    </row>
    <row r="196" spans="1:9" ht="30.75" customHeight="1" hidden="1">
      <c r="A196" s="25">
        <v>162</v>
      </c>
      <c r="B196" s="35" t="s">
        <v>301</v>
      </c>
      <c r="C196" s="12" t="s">
        <v>201</v>
      </c>
      <c r="D196" s="13" t="s">
        <v>261</v>
      </c>
      <c r="E196" s="11">
        <v>0</v>
      </c>
      <c r="F196" s="11"/>
      <c r="G196" s="11"/>
      <c r="I196" s="4"/>
    </row>
    <row r="197" spans="1:9" ht="30.75" customHeight="1" hidden="1">
      <c r="A197" s="25">
        <v>163</v>
      </c>
      <c r="B197" s="35" t="s">
        <v>301</v>
      </c>
      <c r="C197" s="12" t="s">
        <v>99</v>
      </c>
      <c r="D197" s="13" t="s">
        <v>104</v>
      </c>
      <c r="E197" s="11">
        <v>0</v>
      </c>
      <c r="F197" s="11"/>
      <c r="G197" s="11"/>
      <c r="I197" s="4"/>
    </row>
    <row r="198" spans="1:9" ht="30" customHeight="1">
      <c r="A198" s="25">
        <v>161</v>
      </c>
      <c r="B198" s="35" t="s">
        <v>301</v>
      </c>
      <c r="C198" s="21" t="s">
        <v>127</v>
      </c>
      <c r="D198" s="22" t="s">
        <v>130</v>
      </c>
      <c r="E198" s="11">
        <f>E199</f>
        <v>-3274.15</v>
      </c>
      <c r="F198" s="11"/>
      <c r="G198" s="11"/>
      <c r="I198" s="4"/>
    </row>
    <row r="199" spans="1:9" ht="45" customHeight="1">
      <c r="A199" s="25">
        <v>162</v>
      </c>
      <c r="B199" s="35" t="s">
        <v>301</v>
      </c>
      <c r="C199" s="12" t="s">
        <v>129</v>
      </c>
      <c r="D199" s="13" t="s">
        <v>128</v>
      </c>
      <c r="E199" s="11">
        <v>-3274.15</v>
      </c>
      <c r="F199" s="11"/>
      <c r="G199" s="11"/>
      <c r="I199" s="4"/>
    </row>
    <row r="200" spans="1:7" ht="23.25" customHeight="1">
      <c r="A200" s="25">
        <v>163</v>
      </c>
      <c r="B200" s="25"/>
      <c r="C200" s="52" t="s">
        <v>194</v>
      </c>
      <c r="D200" s="53"/>
      <c r="E200" s="54">
        <f>E6+E48</f>
        <v>305474.97000000003</v>
      </c>
      <c r="F200" s="54"/>
      <c r="G200" s="54"/>
    </row>
    <row r="201" spans="1:7" ht="27.75" customHeight="1">
      <c r="A201" s="57"/>
      <c r="B201" s="58"/>
      <c r="C201" s="8"/>
      <c r="D201" s="4"/>
      <c r="E201" s="8"/>
      <c r="F201" s="8"/>
      <c r="G201" s="59"/>
    </row>
    <row r="202" spans="1:7" ht="12.75" customHeight="1" hidden="1">
      <c r="A202" s="60"/>
      <c r="B202" s="58"/>
      <c r="C202" s="8"/>
      <c r="D202" s="4"/>
      <c r="E202" s="8"/>
      <c r="F202" s="8"/>
      <c r="G202" s="59"/>
    </row>
    <row r="203" spans="1:7" ht="15.75">
      <c r="A203" s="4"/>
      <c r="B203" s="8"/>
      <c r="C203" s="8"/>
      <c r="D203" s="4"/>
      <c r="E203" s="8"/>
      <c r="F203" s="8"/>
      <c r="G203" s="59"/>
    </row>
    <row r="204" spans="1:7" ht="15.75">
      <c r="A204" s="4"/>
      <c r="B204" s="8"/>
      <c r="C204" s="8"/>
      <c r="D204" s="4"/>
      <c r="E204" s="4"/>
      <c r="F204" s="4"/>
      <c r="G204" s="61"/>
    </row>
    <row r="205" spans="1:7" ht="15.75" hidden="1">
      <c r="A205" s="4"/>
      <c r="B205" s="8"/>
      <c r="C205" s="8"/>
      <c r="D205" s="4"/>
      <c r="E205" s="4"/>
      <c r="F205" s="4"/>
      <c r="G205" s="61"/>
    </row>
    <row r="206" spans="1:7" ht="19.5" customHeight="1">
      <c r="A206" s="4"/>
      <c r="B206" s="8"/>
      <c r="C206" s="8"/>
      <c r="D206" s="4"/>
      <c r="E206" s="4"/>
      <c r="F206" s="4"/>
      <c r="G206" s="61"/>
    </row>
    <row r="207" spans="1:7" ht="15.75">
      <c r="A207" s="4"/>
      <c r="B207" s="8"/>
      <c r="C207" s="8"/>
      <c r="D207" s="4"/>
      <c r="E207" s="4"/>
      <c r="F207" s="4"/>
      <c r="G207" s="61"/>
    </row>
    <row r="208" spans="1:7" ht="15.75" customHeight="1">
      <c r="A208" s="4"/>
      <c r="B208" s="8"/>
      <c r="C208" s="8"/>
      <c r="D208" s="4"/>
      <c r="E208" s="4"/>
      <c r="F208" s="4"/>
      <c r="G208" s="61"/>
    </row>
    <row r="209" spans="1:7" ht="15.75">
      <c r="A209" s="4"/>
      <c r="B209" s="8"/>
      <c r="C209" s="8"/>
      <c r="D209" s="4"/>
      <c r="E209" s="4"/>
      <c r="F209" s="4"/>
      <c r="G209" s="61"/>
    </row>
    <row r="210" spans="1:7" ht="15.75">
      <c r="A210" s="4"/>
      <c r="B210" s="8"/>
      <c r="C210" s="8"/>
      <c r="D210" s="4"/>
      <c r="E210" s="4"/>
      <c r="F210" s="4"/>
      <c r="G210" s="61"/>
    </row>
    <row r="211" spans="1:7" ht="15.75">
      <c r="A211" s="4"/>
      <c r="B211" s="8"/>
      <c r="C211" s="8"/>
      <c r="D211" s="4"/>
      <c r="E211" s="4"/>
      <c r="F211" s="4"/>
      <c r="G211" s="61"/>
    </row>
    <row r="212" spans="1:7" ht="15.75">
      <c r="A212" s="4"/>
      <c r="B212" s="8"/>
      <c r="C212" s="8"/>
      <c r="D212" s="4"/>
      <c r="E212" s="4"/>
      <c r="F212" s="4"/>
      <c r="G212" s="61"/>
    </row>
    <row r="213" spans="1:7" ht="15.75">
      <c r="A213" s="4"/>
      <c r="B213" s="8"/>
      <c r="C213" s="8"/>
      <c r="D213" s="4"/>
      <c r="E213" s="4"/>
      <c r="F213" s="4"/>
      <c r="G213" s="61"/>
    </row>
    <row r="214" spans="1:7" ht="15.75">
      <c r="A214" s="4"/>
      <c r="B214" s="8"/>
      <c r="C214" s="8"/>
      <c r="D214" s="4"/>
      <c r="E214" s="4"/>
      <c r="F214" s="4"/>
      <c r="G214" s="61"/>
    </row>
    <row r="215" spans="1:7" ht="15.75">
      <c r="A215" s="4"/>
      <c r="B215" s="4"/>
      <c r="C215" s="4"/>
      <c r="D215" s="4"/>
      <c r="E215" s="4"/>
      <c r="F215" s="4"/>
      <c r="G215" s="61"/>
    </row>
    <row r="216" spans="1:7" ht="15.75">
      <c r="A216" s="4"/>
      <c r="B216" s="4"/>
      <c r="C216" s="4"/>
      <c r="D216" s="4"/>
      <c r="E216" s="4"/>
      <c r="F216" s="4"/>
      <c r="G216" s="61"/>
    </row>
    <row r="217" spans="1:7" ht="15.75">
      <c r="A217" s="4"/>
      <c r="B217" s="4"/>
      <c r="C217" s="4"/>
      <c r="D217" s="4"/>
      <c r="E217" s="4"/>
      <c r="F217" s="4"/>
      <c r="G217" s="61"/>
    </row>
    <row r="218" spans="1:7" ht="15.75">
      <c r="A218" s="4"/>
      <c r="B218" s="4"/>
      <c r="C218" s="4"/>
      <c r="D218" s="4"/>
      <c r="E218" s="4"/>
      <c r="F218" s="4"/>
      <c r="G218" s="61"/>
    </row>
    <row r="219" spans="1:7" ht="15.75">
      <c r="A219" s="4"/>
      <c r="B219" s="4"/>
      <c r="C219" s="4"/>
      <c r="D219" s="4"/>
      <c r="E219" s="4"/>
      <c r="F219" s="4"/>
      <c r="G219" s="61"/>
    </row>
    <row r="220" spans="1:7" ht="15.75">
      <c r="A220" s="4"/>
      <c r="B220" s="4"/>
      <c r="C220" s="4"/>
      <c r="D220" s="4"/>
      <c r="E220" s="4"/>
      <c r="F220" s="4"/>
      <c r="G220" s="61"/>
    </row>
    <row r="221" spans="1:7" ht="15.75">
      <c r="A221" s="4"/>
      <c r="B221" s="4"/>
      <c r="C221" s="4"/>
      <c r="D221" s="4"/>
      <c r="E221" s="4"/>
      <c r="F221" s="4"/>
      <c r="G221" s="61"/>
    </row>
    <row r="222" spans="1:7" ht="15.75">
      <c r="A222" s="4"/>
      <c r="B222" s="4"/>
      <c r="C222" s="4"/>
      <c r="D222" s="4"/>
      <c r="E222" s="4"/>
      <c r="F222" s="4"/>
      <c r="G222" s="61"/>
    </row>
    <row r="223" spans="1:7" ht="15.75">
      <c r="A223" s="4"/>
      <c r="B223" s="4"/>
      <c r="C223" s="4"/>
      <c r="D223" s="4"/>
      <c r="E223" s="4"/>
      <c r="F223" s="4"/>
      <c r="G223" s="61"/>
    </row>
    <row r="224" spans="1:7" ht="15.75">
      <c r="A224" s="4"/>
      <c r="B224" s="4"/>
      <c r="C224" s="4"/>
      <c r="D224" s="4"/>
      <c r="E224" s="4"/>
      <c r="F224" s="4"/>
      <c r="G224" s="61"/>
    </row>
    <row r="225" spans="1:7" ht="15.75">
      <c r="A225" s="4"/>
      <c r="B225" s="4"/>
      <c r="C225" s="4"/>
      <c r="D225" s="4"/>
      <c r="E225" s="4"/>
      <c r="F225" s="4"/>
      <c r="G225" s="61"/>
    </row>
    <row r="226" spans="1:7" ht="15.75">
      <c r="A226" s="4"/>
      <c r="B226" s="4"/>
      <c r="C226" s="4"/>
      <c r="D226" s="4"/>
      <c r="E226" s="4"/>
      <c r="F226" s="4"/>
      <c r="G226" s="61"/>
    </row>
    <row r="227" spans="1:7" ht="15.75">
      <c r="A227" s="4"/>
      <c r="B227" s="4"/>
      <c r="C227" s="4"/>
      <c r="D227" s="4"/>
      <c r="E227" s="4"/>
      <c r="F227" s="4"/>
      <c r="G227" s="61"/>
    </row>
    <row r="228" spans="1:7" ht="15.75">
      <c r="A228" s="4"/>
      <c r="B228" s="4"/>
      <c r="C228" s="4"/>
      <c r="D228" s="4"/>
      <c r="E228" s="4"/>
      <c r="F228" s="4"/>
      <c r="G228" s="61"/>
    </row>
    <row r="229" spans="1:7" ht="15.75">
      <c r="A229" s="4"/>
      <c r="B229" s="4"/>
      <c r="C229" s="4"/>
      <c r="D229" s="4"/>
      <c r="E229" s="4"/>
      <c r="F229" s="4"/>
      <c r="G229" s="61"/>
    </row>
    <row r="230" spans="1:7" ht="15.75">
      <c r="A230" s="4"/>
      <c r="B230" s="4"/>
      <c r="C230" s="4"/>
      <c r="D230" s="4"/>
      <c r="E230" s="4"/>
      <c r="F230" s="4"/>
      <c r="G230" s="61"/>
    </row>
    <row r="231" spans="1:7" ht="15.75">
      <c r="A231" s="4"/>
      <c r="B231" s="4"/>
      <c r="C231" s="4"/>
      <c r="D231" s="4"/>
      <c r="E231" s="4"/>
      <c r="F231" s="4"/>
      <c r="G231" s="61"/>
    </row>
    <row r="232" spans="1:7" ht="15.75">
      <c r="A232" s="4"/>
      <c r="B232" s="4"/>
      <c r="C232" s="4"/>
      <c r="D232" s="4"/>
      <c r="E232" s="4"/>
      <c r="F232" s="4"/>
      <c r="G232" s="61"/>
    </row>
    <row r="233" spans="1:7" ht="15.75">
      <c r="A233" s="4"/>
      <c r="B233" s="4"/>
      <c r="C233" s="4"/>
      <c r="D233" s="4"/>
      <c r="E233" s="4"/>
      <c r="F233" s="4"/>
      <c r="G233" s="61"/>
    </row>
    <row r="234" spans="1:7" ht="15.75">
      <c r="A234" s="4"/>
      <c r="B234" s="4"/>
      <c r="C234" s="4"/>
      <c r="D234" s="4"/>
      <c r="E234" s="4"/>
      <c r="F234" s="4"/>
      <c r="G234" s="61"/>
    </row>
    <row r="235" spans="1:7" ht="15.75">
      <c r="A235" s="4"/>
      <c r="B235" s="4"/>
      <c r="C235" s="4"/>
      <c r="D235" s="4"/>
      <c r="E235" s="4"/>
      <c r="F235" s="4"/>
      <c r="G235" s="61"/>
    </row>
    <row r="236" spans="1:7" ht="15.75">
      <c r="A236" s="4"/>
      <c r="B236" s="4"/>
      <c r="C236" s="4"/>
      <c r="D236" s="4"/>
      <c r="E236" s="4"/>
      <c r="F236" s="4"/>
      <c r="G236" s="61"/>
    </row>
    <row r="237" spans="1:7" ht="15.75">
      <c r="A237" s="4"/>
      <c r="B237" s="4"/>
      <c r="C237" s="4"/>
      <c r="D237" s="4"/>
      <c r="E237" s="4"/>
      <c r="F237" s="4"/>
      <c r="G237" s="61"/>
    </row>
    <row r="238" ht="15.75">
      <c r="G238" s="6"/>
    </row>
    <row r="239" ht="15.75">
      <c r="G239" s="6"/>
    </row>
    <row r="240" ht="15.75">
      <c r="G240" s="6"/>
    </row>
    <row r="241" ht="15.75">
      <c r="G241" s="6"/>
    </row>
    <row r="242" ht="15.75">
      <c r="G242" s="6"/>
    </row>
    <row r="243" ht="15.75">
      <c r="G243" s="6"/>
    </row>
    <row r="244" ht="15.75">
      <c r="G244" s="6"/>
    </row>
    <row r="245" ht="15.75">
      <c r="G245" s="6"/>
    </row>
    <row r="246" ht="15.75">
      <c r="G246" s="6"/>
    </row>
    <row r="247" ht="15.75">
      <c r="G247" s="6"/>
    </row>
    <row r="248" ht="15.75">
      <c r="G248" s="6"/>
    </row>
    <row r="249" ht="15.75">
      <c r="G249" s="6"/>
    </row>
    <row r="250" ht="15.75">
      <c r="G250" s="6"/>
    </row>
    <row r="251" ht="15.75">
      <c r="G251" s="6"/>
    </row>
    <row r="252" ht="15.75">
      <c r="G252" s="6"/>
    </row>
    <row r="253" ht="15.75">
      <c r="G253" s="6"/>
    </row>
    <row r="254" ht="15.75">
      <c r="G254" s="6"/>
    </row>
    <row r="255" ht="15.75">
      <c r="G255" s="6"/>
    </row>
    <row r="256" ht="15.75">
      <c r="G256" s="6"/>
    </row>
    <row r="257" ht="15.75">
      <c r="G257" s="6"/>
    </row>
    <row r="258" ht="15.75">
      <c r="G258" s="6"/>
    </row>
    <row r="259" ht="15.75">
      <c r="G259" s="6"/>
    </row>
    <row r="260" ht="15.75">
      <c r="G260" s="6"/>
    </row>
    <row r="261" ht="15.75">
      <c r="G261" s="6"/>
    </row>
    <row r="262" ht="15.75">
      <c r="G262" s="6"/>
    </row>
    <row r="263" ht="15.75">
      <c r="G263" s="6"/>
    </row>
    <row r="264" ht="15.75">
      <c r="G264" s="6"/>
    </row>
    <row r="265" ht="15.75">
      <c r="G265" s="6"/>
    </row>
    <row r="266" ht="15.75">
      <c r="G266" s="6"/>
    </row>
    <row r="267" ht="15.75">
      <c r="G267" s="6"/>
    </row>
    <row r="268" ht="15.75">
      <c r="G268" s="6"/>
    </row>
    <row r="269" ht="15.75">
      <c r="G269" s="6"/>
    </row>
    <row r="270" ht="15.75">
      <c r="G270" s="6"/>
    </row>
    <row r="271" ht="15.75">
      <c r="G271" s="6"/>
    </row>
    <row r="272" ht="15.75">
      <c r="G272" s="6"/>
    </row>
    <row r="273" ht="15.75">
      <c r="G273" s="6"/>
    </row>
    <row r="274" ht="15.75">
      <c r="G274" s="6"/>
    </row>
    <row r="275" ht="15.75">
      <c r="G275" s="6"/>
    </row>
    <row r="276" ht="15.75">
      <c r="G276" s="6"/>
    </row>
    <row r="277" ht="15.75">
      <c r="G277" s="6"/>
    </row>
    <row r="278" ht="15.75">
      <c r="G278" s="6"/>
    </row>
    <row r="279" ht="15.75">
      <c r="G279" s="6"/>
    </row>
    <row r="280" ht="15.75">
      <c r="G280" s="6"/>
    </row>
    <row r="281" ht="15.75">
      <c r="G281" s="6"/>
    </row>
    <row r="282" ht="15.75">
      <c r="G282" s="6"/>
    </row>
    <row r="283" ht="15.75">
      <c r="G283" s="6"/>
    </row>
    <row r="284" ht="15.75">
      <c r="G284" s="6"/>
    </row>
    <row r="285" ht="15.75">
      <c r="G285" s="6"/>
    </row>
    <row r="286" ht="15.75">
      <c r="G286" s="6"/>
    </row>
    <row r="287" ht="15.75">
      <c r="G287" s="6"/>
    </row>
    <row r="288" ht="15.75">
      <c r="G288" s="6"/>
    </row>
    <row r="289" ht="15.75">
      <c r="G289" s="6"/>
    </row>
    <row r="290" ht="15.75">
      <c r="G290" s="6"/>
    </row>
    <row r="291" ht="15.75">
      <c r="G291" s="6"/>
    </row>
    <row r="292" ht="15.75">
      <c r="G292" s="6"/>
    </row>
    <row r="293" ht="15.75">
      <c r="G293" s="6"/>
    </row>
    <row r="294" ht="15.75">
      <c r="G294" s="6"/>
    </row>
    <row r="295" ht="15.75">
      <c r="G295" s="6"/>
    </row>
    <row r="296" ht="15.75">
      <c r="G296" s="6"/>
    </row>
    <row r="297" ht="15.75">
      <c r="G297" s="6"/>
    </row>
    <row r="298" ht="15.75">
      <c r="G298" s="6"/>
    </row>
    <row r="299" ht="15.75">
      <c r="G299" s="6"/>
    </row>
    <row r="300" ht="15.75">
      <c r="G300" s="6"/>
    </row>
    <row r="301" ht="15.75">
      <c r="G301" s="6"/>
    </row>
    <row r="302" ht="15.75">
      <c r="G302" s="6"/>
    </row>
    <row r="303" ht="15.75">
      <c r="G303" s="6"/>
    </row>
    <row r="304" ht="15.75">
      <c r="G304" s="6"/>
    </row>
    <row r="305" ht="15.75">
      <c r="G305" s="6"/>
    </row>
    <row r="306" ht="15.75">
      <c r="G306" s="6"/>
    </row>
    <row r="307" ht="15.75">
      <c r="G307" s="6"/>
    </row>
    <row r="308" ht="15.75">
      <c r="G308" s="6"/>
    </row>
    <row r="309" ht="15.75">
      <c r="G309" s="6"/>
    </row>
    <row r="310" ht="15.75">
      <c r="G310" s="6"/>
    </row>
    <row r="311" ht="15.75">
      <c r="G311" s="6"/>
    </row>
    <row r="312" ht="15.75">
      <c r="G312" s="6"/>
    </row>
    <row r="313" ht="15.75">
      <c r="G313" s="6"/>
    </row>
    <row r="314" ht="15.75">
      <c r="G314" s="6"/>
    </row>
    <row r="315" ht="15.75">
      <c r="G315" s="6"/>
    </row>
    <row r="316" ht="15.75">
      <c r="G316" s="6"/>
    </row>
    <row r="317" ht="15.75">
      <c r="G317" s="6"/>
    </row>
    <row r="318" ht="15.75">
      <c r="G318" s="6"/>
    </row>
    <row r="319" ht="15.75">
      <c r="G319" s="6"/>
    </row>
    <row r="320" ht="15.75">
      <c r="G320" s="6"/>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7"/>
    </row>
  </sheetData>
  <sheetProtection/>
  <mergeCells count="3">
    <mergeCell ref="A4:G4"/>
    <mergeCell ref="D2:G2"/>
    <mergeCell ref="D3:G3"/>
  </mergeCells>
  <printOptions horizontalCentered="1"/>
  <pageMargins left="0.5905511811023623" right="0.3937007874015748" top="0.5905511811023623" bottom="0.3937007874015748"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Isachenko</cp:lastModifiedBy>
  <cp:lastPrinted>2013-02-27T06:22:13Z</cp:lastPrinted>
  <dcterms:created xsi:type="dcterms:W3CDTF">1996-10-08T23:32:33Z</dcterms:created>
  <dcterms:modified xsi:type="dcterms:W3CDTF">2013-03-01T02:52:47Z</dcterms:modified>
  <cp:category/>
  <cp:version/>
  <cp:contentType/>
  <cp:contentStatus/>
</cp:coreProperties>
</file>